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Prace\MAP\MAP_20240221\"/>
    </mc:Choice>
  </mc:AlternateContent>
  <xr:revisionPtr revIDLastSave="0" documentId="13_ncr:1_{80CF4B4C-959D-4732-843A-1E8EE680E5BA}" xr6:coauthVersionLast="47" xr6:coauthVersionMax="47" xr10:uidLastSave="{00000000-0000-0000-0000-000000000000}"/>
  <bookViews>
    <workbookView xWindow="-120" yWindow="-120" windowWidth="38640" windowHeight="21240" xr2:uid="{7DB0BA34-03CC-4C94-8C8C-BCB741C815FA}"/>
  </bookViews>
  <sheets>
    <sheet name="ZUŠ Milovice" sheetId="29" r:id="rId1"/>
    <sheet name="ZUŠ F.A.Š. Lysá" sheetId="30" r:id="rId2"/>
    <sheet name="ZUŠ BENÁTKY NAD JIZEROU" sheetId="31" r:id="rId3"/>
    <sheet name="RC PARNÍČEK LYSÁ NAD LABEM" sheetId="32" r:id="rId4"/>
    <sheet name="MAMINKY DĚTEM, Z.S. MILOVICE" sheetId="33" r:id="rId5"/>
    <sheet name="ZŠ BH Lysá" sheetId="16" r:id="rId6"/>
    <sheet name="ZŠ JAK Lysá" sheetId="17" r:id="rId7"/>
    <sheet name="ZŠ TGM Litol" sheetId="18" r:id="rId8"/>
    <sheet name="ZŠ Přerov" sheetId="19" r:id="rId9"/>
    <sheet name="PŠ a ZŠ Lysá" sheetId="20" r:id="rId10"/>
    <sheet name="ZŠ TGM Milovice" sheetId="21" r:id="rId11"/>
    <sheet name="ZŠ Semice" sheetId="22" r:id="rId12"/>
    <sheet name="ZŠ Otevřeno Benátky" sheetId="23" r:id="rId13"/>
    <sheet name="ZŠ Kounice" sheetId="24" r:id="rId14"/>
    <sheet name="ZŠ spec. Benátky" sheetId="25" r:id="rId15"/>
    <sheet name="ZŠ Pražská Benátky" sheetId="26" r:id="rId16"/>
    <sheet name="ZŠ Juventa Milovice" sheetId="27" r:id="rId17"/>
    <sheet name="ZŠ Husovo Benátky" sheetId="28" r:id="rId18"/>
    <sheet name="MŠ Čtyřlístek" sheetId="4" r:id="rId19"/>
    <sheet name="MŠ Dráček" sheetId="5" r:id="rId20"/>
    <sheet name="MŠ Kostička" sheetId="7" r:id="rId21"/>
    <sheet name="MŠ Mašinka" sheetId="9" r:id="rId22"/>
    <sheet name="MŠ Ostrá" sheetId="2" r:id="rId23"/>
    <sheet name="MŠ Pampeliška" sheetId="6" r:id="rId24"/>
    <sheet name="Zitinka" sheetId="14" r:id="rId25"/>
    <sheet name="MŠ Přerov" sheetId="11" r:id="rId26"/>
    <sheet name="MŠ Semice" sheetId="8" r:id="rId27"/>
    <sheet name="MŠ Sluníčko" sheetId="1" r:id="rId28"/>
    <sheet name="MŠ Stratov" sheetId="3" r:id="rId29"/>
    <sheet name="MŠ Benátky" sheetId="15" r:id="rId30"/>
  </sheets>
  <definedNames>
    <definedName name="_xlnm.Print_Area" localSheetId="18">'MŠ Čtyřlístek'!$A$1:$S$11</definedName>
    <definedName name="_xlnm.Print_Area" localSheetId="19">'MŠ Dráček'!$A$1:$S$14</definedName>
    <definedName name="_xlnm.Print_Area" localSheetId="27">'MŠ Sluníčko'!$A$1:$S$9</definedName>
    <definedName name="_xlnm.Print_Area" localSheetId="6">'ZŠ JAK Lysá'!$A$1:$Z$26</definedName>
    <definedName name="_xlnm.Print_Area" localSheetId="13">'ZŠ Kounice'!$A$1:$Z$18</definedName>
    <definedName name="_xlnm.Print_Area" localSheetId="15">'ZŠ Pražská Benátky'!$A$1:$Z$15</definedName>
    <definedName name="_xlnm.Print_Area" localSheetId="11">'ZŠ Semice'!$A$1:$Z$12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33" l="1"/>
  <c r="K5" i="32"/>
  <c r="K5" i="31"/>
  <c r="K6" i="30"/>
  <c r="K5" i="30"/>
  <c r="K5" i="29"/>
  <c r="M13" i="28"/>
  <c r="M12" i="28"/>
  <c r="M11" i="28"/>
  <c r="M10" i="28"/>
  <c r="M9" i="28"/>
  <c r="M8" i="28"/>
  <c r="M7" i="28"/>
  <c r="M6" i="28"/>
  <c r="M5" i="28"/>
  <c r="M11" i="27"/>
  <c r="M10" i="27"/>
  <c r="M9" i="27"/>
  <c r="M8" i="27"/>
  <c r="M7" i="27"/>
  <c r="M6" i="27"/>
  <c r="M5" i="27"/>
  <c r="M15" i="26"/>
  <c r="M14" i="26"/>
  <c r="M13" i="26"/>
  <c r="M12" i="26"/>
  <c r="M11" i="26"/>
  <c r="M10" i="26"/>
  <c r="M9" i="26"/>
  <c r="M8" i="26"/>
  <c r="M7" i="26"/>
  <c r="M6" i="26"/>
  <c r="M5" i="26"/>
  <c r="M7" i="25"/>
  <c r="M6" i="25"/>
  <c r="M5" i="25"/>
  <c r="M18" i="24"/>
  <c r="M17" i="24"/>
  <c r="M16" i="24"/>
  <c r="M15" i="24"/>
  <c r="M14" i="24"/>
  <c r="M13" i="24"/>
  <c r="M12" i="24"/>
  <c r="M11" i="24"/>
  <c r="M10" i="24"/>
  <c r="M9" i="24"/>
  <c r="M8" i="24"/>
  <c r="M7" i="24"/>
  <c r="M6" i="24"/>
  <c r="M5" i="24"/>
  <c r="M7" i="23"/>
  <c r="M6" i="23"/>
  <c r="M5" i="23"/>
  <c r="M12" i="22"/>
  <c r="M11" i="22"/>
  <c r="M10" i="22"/>
  <c r="M9" i="22"/>
  <c r="M8" i="22"/>
  <c r="M7" i="22"/>
  <c r="M6" i="22"/>
  <c r="M5" i="22"/>
  <c r="M11" i="21"/>
  <c r="M10" i="21"/>
  <c r="M9" i="21"/>
  <c r="M8" i="21"/>
  <c r="M7" i="21"/>
  <c r="M6" i="21"/>
  <c r="M5" i="21"/>
  <c r="M7" i="20"/>
  <c r="M6" i="20"/>
  <c r="M5" i="20"/>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15" i="18"/>
  <c r="M14" i="18"/>
  <c r="M13" i="18"/>
  <c r="M12" i="18"/>
  <c r="M11" i="18"/>
  <c r="M10" i="18"/>
  <c r="M9" i="18"/>
  <c r="M8" i="18"/>
  <c r="M7" i="18"/>
  <c r="M6" i="18"/>
  <c r="M5" i="18"/>
  <c r="M26" i="17"/>
  <c r="M25" i="17"/>
  <c r="M24" i="17"/>
  <c r="M23" i="17"/>
  <c r="M22" i="17"/>
  <c r="M21" i="17"/>
  <c r="M20" i="17"/>
  <c r="M19" i="17"/>
  <c r="M18" i="17"/>
  <c r="M17" i="17"/>
  <c r="M16" i="17"/>
  <c r="M15" i="17"/>
  <c r="M14" i="17"/>
  <c r="M13" i="17"/>
  <c r="M12" i="17"/>
  <c r="M11" i="17"/>
  <c r="M10" i="17"/>
  <c r="M9" i="17"/>
  <c r="M8" i="17"/>
  <c r="M7" i="17"/>
  <c r="M6" i="17"/>
  <c r="M5" i="17"/>
  <c r="M16" i="16"/>
  <c r="M15" i="16"/>
  <c r="M14" i="16"/>
  <c r="M13" i="16"/>
  <c r="M12" i="16"/>
  <c r="M11" i="16"/>
  <c r="M10" i="16"/>
  <c r="M9" i="16"/>
  <c r="M8" i="16"/>
  <c r="M7" i="16"/>
  <c r="M6" i="16"/>
  <c r="M5" i="16"/>
  <c r="M5" i="15" l="1"/>
  <c r="M4" i="15"/>
  <c r="M4" i="14"/>
  <c r="M5" i="9"/>
  <c r="M6" i="9"/>
  <c r="M9" i="1"/>
  <c r="M8" i="1"/>
  <c r="M7" i="3"/>
  <c r="M6" i="11"/>
  <c r="M7" i="11"/>
  <c r="M6" i="7" l="1"/>
  <c r="M7" i="7"/>
  <c r="M14" i="5"/>
  <c r="M7" i="4"/>
  <c r="M8" i="4"/>
  <c r="M9" i="4"/>
  <c r="M10" i="4"/>
  <c r="M11" i="4"/>
  <c r="M5" i="11"/>
  <c r="M6" i="2"/>
  <c r="M6" i="4"/>
  <c r="M13" i="5"/>
  <c r="M5" i="2"/>
  <c r="M4" i="2"/>
  <c r="M5" i="4"/>
  <c r="M6" i="3"/>
  <c r="M5" i="3"/>
  <c r="M12" i="5"/>
  <c r="M11" i="5"/>
  <c r="M10" i="5"/>
  <c r="M9" i="5"/>
  <c r="M8" i="5"/>
  <c r="M7" i="5"/>
  <c r="M6" i="5"/>
  <c r="M5" i="5"/>
  <c r="M4" i="11"/>
  <c r="M4" i="9"/>
  <c r="M4" i="8"/>
  <c r="M5" i="7"/>
  <c r="M4" i="7"/>
  <c r="M4" i="6"/>
  <c r="M4" i="5"/>
  <c r="M4" i="4"/>
  <c r="M4" i="3"/>
  <c r="M4" i="1"/>
</calcChain>
</file>

<file path=xl/sharedStrings.xml><?xml version="1.0" encoding="utf-8"?>
<sst xmlns="http://schemas.openxmlformats.org/spreadsheetml/2006/main" count="2780" uniqueCount="538">
  <si>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</si>
  <si>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</si>
  <si>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</si>
  <si>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</si>
  <si>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</si>
  <si>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</si>
  <si>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</si>
  <si>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</si>
  <si>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</si>
  <si>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</si>
  <si>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</si>
  <si>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</si>
  <si>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</si>
  <si>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</si>
  <si>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</si>
  <si>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</si>
  <si>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</si>
  <si>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</si>
  <si>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</si>
  <si>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</si>
  <si>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</si>
  <si>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</si>
  <si>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</si>
  <si>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</si>
  <si>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</si>
  <si>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Město Milovice</t>
  </si>
  <si>
    <t>Retenční nádrž na zachytávání dešťové vody na zalévání</t>
  </si>
  <si>
    <t>Středočeský</t>
  </si>
  <si>
    <t>Lysá nad Labem</t>
  </si>
  <si>
    <t>Milovice - Mladá</t>
  </si>
  <si>
    <t>Oprava fasády MŠ - hl. a vedlejší budovy</t>
  </si>
  <si>
    <t>Pořízení nového zahradního traktoru</t>
  </si>
  <si>
    <t>Doplnění - oprava výtahů v hl. budově MŠ</t>
  </si>
  <si>
    <t>Mateřská škola Sluníčko</t>
  </si>
  <si>
    <t>…</t>
  </si>
  <si>
    <t>Základní škola a mateřská škola Přerov na Labem</t>
  </si>
  <si>
    <t>Obec Přerov nad Labem</t>
  </si>
  <si>
    <t>Nová budova MŠ</t>
  </si>
  <si>
    <t>Přerov nad Labem</t>
  </si>
  <si>
    <t>x</t>
  </si>
  <si>
    <t>Mateřská škola Dráček</t>
  </si>
  <si>
    <t>Město Lysá nad Labem</t>
  </si>
  <si>
    <t xml:space="preserve">Středočeský </t>
  </si>
  <si>
    <t>Lysá nad Labem - Litol</t>
  </si>
  <si>
    <t>Rozšíření mateřské školy</t>
  </si>
  <si>
    <t>Vybavení a rekonstrukce ŠJ</t>
  </si>
  <si>
    <t>Rekonstrukce prostoru pro celorončí využití</t>
  </si>
  <si>
    <t>Rekonstrukce oplocení</t>
  </si>
  <si>
    <t>Chodníky okolo MŠ</t>
  </si>
  <si>
    <t>Příjezdová cesta v MŠ, dopravní hřiště</t>
  </si>
  <si>
    <t>Stavba srubu</t>
  </si>
  <si>
    <t>Mondernizace počítačů a interaktivní tabule</t>
  </si>
  <si>
    <t>Zateplení a fasáda MŠ Dráček</t>
  </si>
  <si>
    <t>Zastřešení chodníků v areálu MŠ</t>
  </si>
  <si>
    <t>Ne</t>
  </si>
  <si>
    <t>Mateřská škola Semice</t>
  </si>
  <si>
    <t>Obec Semice</t>
  </si>
  <si>
    <t>Úprava zahrady, venkovní třída</t>
  </si>
  <si>
    <t>Semice</t>
  </si>
  <si>
    <t>Mateřská škola Stratov</t>
  </si>
  <si>
    <t>Obec Stratov</t>
  </si>
  <si>
    <t>Nová MŠ</t>
  </si>
  <si>
    <t>Stratov</t>
  </si>
  <si>
    <t>Sklad ke školní kuchyni</t>
  </si>
  <si>
    <t>Rozšíření prostor MŠ, tělocvična, sklad</t>
  </si>
  <si>
    <t>Ano</t>
  </si>
  <si>
    <t>Mateřská škola Mašinka</t>
  </si>
  <si>
    <t>Mateřská škola Pampeliška</t>
  </si>
  <si>
    <t>Venkovní toalety</t>
  </si>
  <si>
    <t>Mateřská škola Čtyřlístek</t>
  </si>
  <si>
    <t>Vybudování dětského dopravního hřiště</t>
  </si>
  <si>
    <t>Oplocení areálu mateřské školy</t>
  </si>
  <si>
    <t>Přístupová cesta a parkovací stání</t>
  </si>
  <si>
    <t>Mateřská škola Ostrá</t>
  </si>
  <si>
    <t>obec Ostrá</t>
  </si>
  <si>
    <t>Ostrá</t>
  </si>
  <si>
    <t>Cílem projektu je realizace přístupové cesty včetně plochy pro otáčení vozidel k zadnímu traktu budovy - dovoz stravy pro děti MŠ</t>
  </si>
  <si>
    <t>Venkovní bezbariérové úpravy školní zahrady</t>
  </si>
  <si>
    <t>Stavba zahájena</t>
  </si>
  <si>
    <t>Víceúčelové hřiště a zázemí pro hrya hygienu dětí</t>
  </si>
  <si>
    <t>Hřiště na míčové sporty, rozvoj pohybových schopností u dětí při navýšení kapacity MŠ, Zajištění hygienických požadavků - WC pro venkovní hry a uskladnění herních pomůcek. Hřiště s umělou trávou a vymezením bezpečného prostoru, osvětlení. WC a místo, kde by se ukladnily hrací pomůčky - míče, branky, kužele, sítě.</t>
  </si>
  <si>
    <t>Výběrové řízení na dodavatele</t>
  </si>
  <si>
    <t>Mateřská škola Kostička</t>
  </si>
  <si>
    <t>Milovice</t>
  </si>
  <si>
    <t>Retenční nádrž na zachytávání dešťové vody</t>
  </si>
  <si>
    <t>Venkovní učebna - kuchyň</t>
  </si>
  <si>
    <t>Navýšení kapacity MŠ</t>
  </si>
  <si>
    <t>Projekt je ve fáz příprav, výběr dodavatele, zpracování stavebního povolení. Pozemek školy.</t>
  </si>
  <si>
    <t>ANO</t>
  </si>
  <si>
    <t>Výstavba hřiště pro MŠ</t>
  </si>
  <si>
    <t>Revitalizace části školní zahrady - sesouvající se kopec u nové budovy MŠ</t>
  </si>
  <si>
    <t>Připravené podklady k požádání o vhodný dotační titul. Konzultace s odborníky v oboru stavitelství a realizace přírodních zahrad.</t>
  </si>
  <si>
    <t>Vybudování dvou zastřešených koláren</t>
  </si>
  <si>
    <t>Vybudování malé fotovoltaické elektrárny</t>
  </si>
  <si>
    <t>Na ploché střeše původní budovy mateřské školy vybudovat fotovoltaické panely, které se postarají o přeměnu slunečního záření na elektřinu, vybudování prostoru na uložení baterií.</t>
  </si>
  <si>
    <t>Zateplení původní budovy MŠ Čtyřlístek</t>
  </si>
  <si>
    <t>Komplexní zateplení pláště původní budovy mateřské školy vhodnou technologií tak, aby došlo ke snížení úniku tepla + nová fasáda zateplené budovy.</t>
  </si>
  <si>
    <t>Rekonstrukce venkovní pergoly a výměna chátrajícího dřevěného chodníčku u nové budovy.</t>
  </si>
  <si>
    <t>Realizace vodního biotopu v areálu mateřské školy</t>
  </si>
  <si>
    <t>Realizae vodního biotopu ve vnitrobloku mezi novou a starou budovou mateřské školy, kde bude zachytávaná dešťová voda. Vybudování vodního biotopu o velikostu cca 2m x 2m, maximální hloubka 1,5m, zajištění bezpečnosti kari sítí + osázení vhodnými bahenními rostlinami</t>
  </si>
  <si>
    <t>Revitalizace kopce u nové budovy školy, který je velmi problematicky udržovatelný. Nově kopec pokrýt kokosovou rohoží, aby nedocházelo k sesuvu půdy, osázet kopec půdokryvnými rostlinami. Vybudování opěrných gabionových zídek, přístupových chodníčků k vertikální výukové zahradě.Po takovém osázení kopce bude plocha bezúdržbová nebu bude nutná jen minimální péče. Projekt bude realizován s odborníky na danou problematiku.</t>
  </si>
  <si>
    <t xml:space="preserve">V areálu školy vybudovat dvě zastřešené kolárny, zpevněné stání pod kolostavy pro dětí, zákonné zástupce i personál školy. Vzhledem ke kapacitě školy a počtu zaměstnanců se jedná cca 40 míst pro odkládání kol, odrážedel, koloběžek. Zajištění zastřešeného stání v areálu školy umožní více využívat ekologických dopravních prostředků, tím dojde ke snížení dopravního provozu před mateřskou školou. </t>
  </si>
  <si>
    <t>Komplexní rekonstrukce venkovní pergoly - výměna poškozených trámů, zajištění ochrany trámů před nepříznivými vlivy počasí, odborné ošetření stojných trámů. Obnova původního dřevěného chodníčku u prosklených oken u třídy Modré a Zelené pastelky.</t>
  </si>
  <si>
    <t>Vyřešení budovy pro energetickou úsporu v plné rozsahu</t>
  </si>
  <si>
    <t>Budova je z boletických panelů, čímž je nutné odstranit panely, nazdít a celou budovu zateplit. Na střechu dát solární panely nebo posoudit výhodnější topení na základě momentální poptávky a vyzkoušených, energeticky dostupných tepelných čerpadel. Světla v budově zadat na šetrnější - LED světla, výkonější, úspornější - celé vedení elektriky k tomu přizpůsobit, aby vše bylo v souladu se sílou odběru budovy</t>
  </si>
  <si>
    <t>Vše se připravu na základě auditu spotřeby současné doby</t>
  </si>
  <si>
    <t>Venkovní učebna - přípravna na zpracování bylin</t>
  </si>
  <si>
    <t>Vzhledem k environmentálnímu zaměření MŠ a osazení části zahrady množstvím bylin, paní učitelky s dětmi zpracovávají bylinky ve třídách a ve školních kuchyňkách. Jako dplňkovou činnost vyrábíme z bylin různé masti, džemy, čaje a koření. A proto byhcom si přáli, aby zpracování bylo mohlo probíhat přímo venku vedle bylinných záhonů. To znamená různé čištění, krájení, třídění, míchání, a aby se mohlo do činnosti zapojit co nejvíce dětí. Potřebovali bychom zastřešený altán s lavicemi a stoly, s připojením k el. energii pro zapojení např. přenosntého vařiče, trouby, případně menší lednice. Též bychom potřebovali přívod vody. V učebně -. kuchňce by se střídaly děti po jednotlivých třídách, tvz. po 28 dětech. Cílem projektu je poznávání a pojmenování bylin, manipulační cinnosti s nimi, poznávání významu a smuslu jejich pěstování, rozpoznávání chuť, vůní.</t>
  </si>
  <si>
    <t>Pouze vymezený volný rpostor na bylinkové zahradě a případný nákres. Více zatím nemáme.</t>
  </si>
  <si>
    <t>Sportovní hřiště s pevným povrchem "smart soft"</t>
  </si>
  <si>
    <t>MŠ Kostička je zaměřena na enrironmentální výchovu a vzdělávání, záskali sme grant a 5 let jsme nemohli v rámci udržitelného rozvoje se zahrdou cokoli podnikat. Během let jsme zjistili, že děti nemají žádný "tvrdý" povrch, kde bymohly jezdit na koloběžkách, odrážedlech, kolech a třeba driblovat s míčem. Proto jsem zrušili nevyužívané tzv. "vrbičkové bludiště" a vymezili tento prostor pro budoucí sportovní hřiště se "smart" povrchem. Již několik let jsme usilovali o hřiště jako o investici, byla dána přednost jiným. Chtěli byhcom toto hřiště na vymezeném volném prostranství vybudovat, bylo by využívání téměř denně všemi dětmi z MŠ kostička.</t>
  </si>
  <si>
    <t>Zpracovaná částečná projektová dokumentace firmou For soft.</t>
  </si>
  <si>
    <t>Výstavba parkoviště k mateřské škole</t>
  </si>
  <si>
    <t>Parkoviště k MŠ</t>
  </si>
  <si>
    <t>studie</t>
  </si>
  <si>
    <t>Doplnění hřiště MŠ o nové herní prvky</t>
  </si>
  <si>
    <t>Doplnění nového hřiště o nové venkovní prvky</t>
  </si>
  <si>
    <t>Mateřská škola Benátky nad Jizerou</t>
  </si>
  <si>
    <t>Benátky nad Jizerou</t>
  </si>
  <si>
    <t>Inovace osvětlení budov MŠ</t>
  </si>
  <si>
    <t>Inovace osvětlení na šesti budovách se vzdělávacím záměrem. Inovace osvětlení na dvou budovách se záměrem zajištění stravování pro MŠ a odloučené pracoviště. V současné době osětlení staré, neúsporné, neekonomické</t>
  </si>
  <si>
    <t>Mladá Boleslav</t>
  </si>
  <si>
    <t>Rozšíření prostor MŠ a tělocvična</t>
  </si>
  <si>
    <t>Přístavba ke stávající budově MŠ, kde budou skladovací prostory, rozšíření kuchyně a malá tělocvična</t>
  </si>
  <si>
    <t>Projekt je ve fázi příprav - výběr dodavatele, zpracování stavebního povolení. Pozemek ve vlastnictví školy/obce</t>
  </si>
  <si>
    <t>V tuto chvíli se zpracovává projektová dokumentace</t>
  </si>
  <si>
    <t>Projektová dokumentace</t>
  </si>
  <si>
    <t>Projekt je ve fázi příprav - výběr dodavatele, zpracování stavebního povolení. Pozemek i budova ve vlastnictví obce</t>
  </si>
  <si>
    <t>Rekonstrukce třídy na odloučené pracovišti Poupátko</t>
  </si>
  <si>
    <t>Stavební úpravy, vybavení třídy, změna koncepce kuchyně</t>
  </si>
  <si>
    <t>Mateřská škola Zitinka Stará Lysá</t>
  </si>
  <si>
    <t>Obec Stará Lysá</t>
  </si>
  <si>
    <t>Přístavba nové třídy</t>
  </si>
  <si>
    <t>Stará Lysá</t>
  </si>
  <si>
    <t>Navýšení kapacity MŠ - přístavba další třídy o kapacitě 20 dětí včetně zázemí a vybavení. Snížení energetické náročnosti celé školky - využití FVE a/nebo TČ.</t>
  </si>
  <si>
    <t>Výstavba hřiště pro MŠ. Projekt využívatelný stávající kapcitou MŠ a zejména pak po navýšení kapaci MŠ, která vznikne po výstavbě nové budovy MŠ.</t>
  </si>
  <si>
    <t>Kompletní projektová dokumentace, souhlas SÚ, pozemek vlastní zřizovatel</t>
  </si>
  <si>
    <t>stavba nové budovy školy</t>
  </si>
  <si>
    <t>Kompletní projektová dokumentace, pozemek ve vlastnictví zřizovatele - investora výstavby, vydané stavební povolení</t>
  </si>
  <si>
    <t>Cílem projektu je ralizace rozšíření kapacity MŠ. V současné době je naše MŠ jednotřídní. V budoucnu bychom chtěli rozšířit na TŘÍDY DVĚ.</t>
  </si>
  <si>
    <t>Obnova fasády - omítek celého areálu MŠ</t>
  </si>
  <si>
    <t xml:space="preserve">Fasáda je z roku 2006. Kromě jižní strany od parkoviště je již obrostlá mechem, řasami, je špinavá a místy popraskaná. Z jedné z bočních stran jsou ve výšce (2. - 3. podl.) přes omítku až do zateplení vyklované kruhové otvory od ptáků. </t>
  </si>
  <si>
    <t>NE</t>
  </si>
  <si>
    <t>Výměna protipožárních a protikouřových dveří dvoukřídlých (15kusů)</t>
  </si>
  <si>
    <t xml:space="preserve">Na chodbách školy hl. budovy. Dveře jsou z roku 2006 a po celou dobu nevyhovují příliš provozu . Jsou značně namáhány (dvoukřídlé a úzké) a odírány vozíky s várnicemi, maminkami s kočárky apod. Bohužel namáhanost velkým počtem lidí, občas udělá to, že dveře jsou i vytrženy ze zdi nebo uvolněny obložky a musíme volat opakovaně truhláře či zedníka. Budovou (4 podlaží,11 tříd) prochází denně stovky lidí - rodičů, personálu, dětí a PROVOZ BY VELMI USNADNILY DVEŘE NA FOTOBUŇKU AUTOMATICKY SE OTEVÍRAJÍCÍ. </t>
  </si>
  <si>
    <t>Přiložená nezávazná cenová nabídka firmy SPEDOS</t>
  </si>
  <si>
    <t>Viz. Přiložená nezávazná cenová nabídka</t>
  </si>
  <si>
    <t>Rekonstrukce chodníku a zastřešení nad ním</t>
  </si>
  <si>
    <t>Zrekonstruovat chodník vedoucí k budovám MŠ v areálu MŠ + zastřešení nad tímto chodníkem (bezbariérový přístup)</t>
  </si>
  <si>
    <t>dětská skupina</t>
  </si>
  <si>
    <t xml:space="preserve">Rekonstrukce budovy (uzpůsobení provozu dětské skupiny) v areálu MŠ+ vystavění přístupové cesty se zastřešením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</si>
  <si>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</si>
  <si>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</si>
  <si>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</si>
  <si>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</si>
  <si>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</si>
  <si>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</si>
  <si>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</si>
  <si>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</si>
  <si>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</si>
  <si>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</si>
  <si>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</si>
  <si>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</si>
  <si>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</si>
  <si>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</si>
  <si>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</si>
  <si>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Základní škola Bedřicha Hrozného Lysá nad Labem</t>
  </si>
  <si>
    <t>Parkoviště ZŠ B. Hrozného</t>
  </si>
  <si>
    <t>Parkoviště ZŠ B. Hrozného. Termín realizace: 2023 Soulad s cílemMAP 6.1.</t>
  </si>
  <si>
    <t>Základní škola Bedřicha Hrozného Lysá nad labem</t>
  </si>
  <si>
    <t>Rozšíření chodníků u. Na Písku a Škrétova - kolem areálu ZŠ JAK</t>
  </si>
  <si>
    <t>Předmětem projektu bude rozšíření chodníků ul. Na Písku a Škrétova - kolem areálu ZŠ JAK</t>
  </si>
  <si>
    <t>Rekonstrukce oplocení budovy BH</t>
  </si>
  <si>
    <t>Předmětem projektu bude zřízení venkovní učebny u budovy BH školy včetně vybavení a rekonstrukce oploceníbudovy BH</t>
  </si>
  <si>
    <t xml:space="preserve">Rozšíření konektivity školy </t>
  </si>
  <si>
    <t xml:space="preserve">Předmětem projektu bude rozšíření konektivity školy </t>
  </si>
  <si>
    <t>Řešení bezbariérovosti budov školy</t>
  </si>
  <si>
    <t>Předmětem projektu bude řešení bezbariérovosti budov školy</t>
  </si>
  <si>
    <t>Rozšíření prostor u budovy I. stupně (TGM) včetně vybavení a rekonstrukce zázemí pro svoz odpadů</t>
  </si>
  <si>
    <t>Předmětem projektu bude rozšíření venkovních prostor u budovy I. Stupně (TGM) pro činnost školy a školní družiny, včetně vybavení a rekonstrukce zázemí pro svoz odpadů.</t>
  </si>
  <si>
    <t>Modernizace a rozšíření infrastruktury ZŠ Bedřicha Hrozného</t>
  </si>
  <si>
    <t>Předmětem projektu bude modernizace, vybudování a vybavení odborných učeben pro potřeby ZŠ Bedřicha Hrozného. V rámci projektu bude řešena bezbariérovost objektu, vznik nových odborných učeben a rozšíření školního poradenského pracovniště. Projekt bude realizován na náměstí B. Hrozného zejména v čp. 13 (akce Komunitní dům p. 13), případně čp. 12</t>
  </si>
  <si>
    <t>Proběhla realizace projektu</t>
  </si>
  <si>
    <t>Energetická soběstačnost objektů ZŠ - oprava fasád, zateplení, fotovoltaická výroba elektřiny, zateplení půdních prostor, oprava střech, vzduchotechnika a rekuperace vnitřních protor</t>
  </si>
  <si>
    <t>Předmětem projektu bude řešení energetické soběstačnosti objektů ZŠ - oprava fasád, zateplení, fotovoltaická výroba elektřiny, zateplení půdních prostor, oprava střech, vzduchotechnika a rekuperace vnitřních prostor.</t>
  </si>
  <si>
    <t>Řešení vysokých teplot ve třídách budovy II. stupně školy (budova náměstí Bedřicha Hrozného č.p.12) umístěných směrem na náměstí Bedřicha Hrozného a v učebně IT v jarním/letním/podzimním období - venkovní žaluzie, rekuperace / klimatizace do učebny IT (zejména s ohledem na umítěný hlavní server)</t>
  </si>
  <si>
    <t>Předmětem projektu bude řešení vysokých teplot ve třídách budovy II. stupně školy (budova náměstí Bedřich Hrozného č.p.12) umístěných směrem na náměstí Bedřicha Hrozného a v učebně IT v jarním/letním/podzimním období - venkovní žaluzie, rekuperace / klimatizace do učebny IT (zejména s ohledem na umítěný hlavní server)</t>
  </si>
  <si>
    <t>Úprava, modernizace a rozšíření venkovních prostor u budov II. Stupně (budova č.p. 12/19 a budova č.p. 13/20) včetně propojení sousedních venkovních prostor, oplocení prostor a vybavení, řešení bezbariérovosti a konektivity</t>
  </si>
  <si>
    <t>Předmětem projektu bude úprava, modernizace a rozšíření venkovních prostor u budov II. stupně (budova č.p. 12/19 a budova č.p. 13/20) včetně propojení těchto sousedních venkovních prostor, oplocení pozemůr a vybavení prostor, řešení bezbariérovosti a konektivity. Využití prostor pro zkvalitnění a modernizaci výchovně vzdělávací činnosti školy (venkovní učebna, školní pozemek pro pracovní čuinnosti, relaxační zóny, zázemí rpo výuku jiných předmětů venku) a školského zařízení (zázemí pro školní družinu, pobzt vneku), podpora welbeingu žáků a zaměstnanců školy, vytvoření zázemí pro komunitní aktivity.</t>
  </si>
  <si>
    <t>Záměr výberu projektové kanceláře</t>
  </si>
  <si>
    <t>Rekonstrukce, modernizace a rozšíření prostor pro školu a školské zařízení ( prostory a stavební objekty u budovy č.p. 12/19 a budovy č.p. 13/20) včetně propojení zrekonstruovaných budov se stávajícími budovami/prostory školy a vybavení, řešení bezbariérovosti a konektivity</t>
  </si>
  <si>
    <t>Předmětem projektu bude rekonstrukce, modernizace a rozšíření prostor pro školu a školské zařízení ( prostory a stavební objekty u budovy č.p. 12/19 a budovy č.p. 13/20) včetně propojení zrekonstruovaných budov se stávajícími budovami/prostory školy a vybavení, řešení bezbariérovosti a konektivity. Využití prostor pro zkvalitnění a modernizaci výchovně vzdělávací činnosti školy (učebna, dílny, relaxační prostory) a školského zařízení (zázemí pro školní družinu/školní klub, zájmové kroužky), podpora welbeingu žáků a  zaměstnanců školy, vytvoení zázemí pro komunitní aktivity.</t>
  </si>
  <si>
    <t>Řešení vysokých teplot ve třídách v celé budově I. Stupně školy (budova Školní náměstí 1318) v janrím/letním/podzimním období - venkovní žaluzie/markýzy/zastiňující technika (konstrukce) porostlá zelení.</t>
  </si>
  <si>
    <t>Předmětem projektu bude řešení vysokých teplot ve třídách v celé budově v jarním/letním/podzimním období - venkovní žaluzie/markýzy/zastiňující stěna (konstrukce) porostlá zelení.</t>
  </si>
  <si>
    <t>Základní škola J.A. Komenského Lysá nad Labem</t>
  </si>
  <si>
    <t>Rekonstrukce podlah, bezbarierovost, vybavení kabinetů, kanceláří</t>
  </si>
  <si>
    <t>Rekonstrukce podlah, bezbariérovost, vybavení kabinetů, kanceláří</t>
  </si>
  <si>
    <t>Pavilon E - rekonstrukce podlah chodeb u tělocvičen</t>
  </si>
  <si>
    <t>Bezbarierovost pavilonu E, výtah</t>
  </si>
  <si>
    <t xml:space="preserve">Bezbariérovost oranžový pavilon D, výtah vareálu </t>
  </si>
  <si>
    <t>Rekostruckce oplocení, bezbariérovost, obnova zeleně pavilonu</t>
  </si>
  <si>
    <t>Rekonstrukce zastávky včetně rozšíření chodníků u jídelny</t>
  </si>
  <si>
    <t>Rekonstrukce šaten, celého pavilonu A v areálu ZŠ</t>
  </si>
  <si>
    <t>Úprava prostoru garáž vč. Vybudování zázemí pro svoz odpadů v areálu</t>
  </si>
  <si>
    <t xml:space="preserve">Relaxační zóna mezi pavionyA,D,F,H </t>
  </si>
  <si>
    <t>Chodníky, přechod a široké zpomalovací ruhy před hl. vchodem do areálu</t>
  </si>
  <si>
    <t>Specializované třídy</t>
  </si>
  <si>
    <t>Rozšíření školní jídelny v pavilonu F</t>
  </si>
  <si>
    <t>Navýšení kapacity pavilonu B</t>
  </si>
  <si>
    <t>Úprava školní zahrady</t>
  </si>
  <si>
    <t>Rekonstrukce odborné učebny - dílny</t>
  </si>
  <si>
    <t>Obnova  a modernizace pracovní dílny včetně vybavení k výuce předmětu člověk a svět práce</t>
  </si>
  <si>
    <t>Úvahy (specifikované v tomto formuláři)</t>
  </si>
  <si>
    <t>Rekonstrukce školní kuchyně pro žáky</t>
  </si>
  <si>
    <t>Zrekonstruování prostoru nejen pro vaření, ale pro učení nových dovedností, znalostí a seberealizaci. Rekonstrukce kuchyňky pro žáky, její vybavení moderními spotřebiči</t>
  </si>
  <si>
    <t>Mobilní počítačová učebna</t>
  </si>
  <si>
    <t>Pro výuku požadovaných kompetencí, začlenění rozvoje digitální gramotnosti do co nejvíce předmětů, je nutné mít další počítačovou učebnu s možností měnit umístění - zakoupení mobilní počítačové učebny.</t>
  </si>
  <si>
    <t>Modernizace obnovení digitálních technologií včetně programů</t>
  </si>
  <si>
    <t>Modernizace obnovení difitálních technologií včetně programů. Modernizace počítačové a interaktivní techniky.</t>
  </si>
  <si>
    <t>Obnova interaktivních tabulí</t>
  </si>
  <si>
    <t>Obnova interaktivních a smart tabulí včetně ozvučení</t>
  </si>
  <si>
    <t>Pavilon  E - rekonstrukce</t>
  </si>
  <si>
    <t>Rekonstrukce vzduchotechniky, vody, elektřiky, odpadů. Rekonstrukce podlah a sociálních zařízení. Zřízení odborných učeben.</t>
  </si>
  <si>
    <t>Energetická soběstačnost objektů ZŠ - využití moderních obnovitelných zdrojů energie.</t>
  </si>
  <si>
    <t>Instalace fotovoltaické elektrárny s akumulací do baterií na střechy budov základní školy. Oprava střech</t>
  </si>
  <si>
    <t>Řešení vysokých teplot ve třídách v jarním/letním/podzimním období</t>
  </si>
  <si>
    <t>Předmětem projektu bude řešení vysokých teplot ve třídách ve všech pavilonech v jarním/letním/podzimním období - venkovní žaluzie, ventilátory…</t>
  </si>
  <si>
    <t>Základní škola T. G. Masaryka Lysá nad Labem</t>
  </si>
  <si>
    <t>Stavba nové tělocvičny )energeticky úsporná stavba) s odbornou učebnou</t>
  </si>
  <si>
    <t>V současné době je tělocvična využívána. Prostory které souvisí s jejím využíváním již jsou zcela uzavřeny (umývárna), nebo vstup je omezen (nářaďovna - propadající se podlaha). Stavba nové tělocvičny je nutná. Jednalo by se o zbourání staré tělocvičny a stavbu nové tělocvičny s vybavením pro sportování (lana, aj), energeticky úsporný provoz (tepelné čerpadlo, zateplení budovy, aj), odborná učebna.</t>
  </si>
  <si>
    <t>I.2024</t>
  </si>
  <si>
    <t>XII.2027</t>
  </si>
  <si>
    <t>Rozpracováno</t>
  </si>
  <si>
    <t>Venkovní učebna</t>
  </si>
  <si>
    <t>Zabezpečení budovy školy a školní družiny, elektronický docházkový systém</t>
  </si>
  <si>
    <t>Nové zabezpečení budov (v současné době nefunkční) propojené s docházkovým systémem. Jedná se o kamerový systém(škola v současné době nemá), automatické otevírání vstupních dvěří ze tříd, propojení s matrikou školy - elektronický docházkový systém žáků, konektivita, aj</t>
  </si>
  <si>
    <t>I.2025</t>
  </si>
  <si>
    <t>Úvaha</t>
  </si>
  <si>
    <t>Modernizace podmínek pro výuku</t>
  </si>
  <si>
    <t>Škola má v současné době šest tříd z toho interaktivní tabule jsou pouze ve třech třídách. V roce 2022 byly zakoupeny dvě interaktivní tabule jsou pouze ve čtyřech třídách. V roce 2022 byly zakoupeny dvě interaktivní tabule do jedné nově zřízené učebny a jedna byla vyměněna za již nefunkční. Stáří dalších dvou je 16 let, jejich současný stav již opravy neumožňuje pracovat s hybridními učebnicemi, digitálnímitechnologiemi při výuce (např. ověřování, hledání informací) aj. Jednalo by se o nákup interaktivních tabulí, konektivita, zajištění hybridních učebnic, vzdělávacích licencí, aj.</t>
  </si>
  <si>
    <t>I.2022</t>
  </si>
  <si>
    <t>Podmínky pro rozvoj komunitních aktivit podporující sociální inkluzi</t>
  </si>
  <si>
    <t>Využití rozsáhlé zahrady s vybudováním venkovního prostoru pro setkávání žáků prvního stupně, účastníků školní družiny a jiných skupin. Jednalo by se o revitalizaci současných rostlin, vybudování multifunkčního venkovního sportoviště s oplocením, vybudování relaxačních i sportovních venkovních prvků, nákup pomůcek podporující venkovní činnost (znalostní stezka,aj)</t>
  </si>
  <si>
    <t>Obnova digiálních technologiií včetně programů a robotických pomůcek</t>
  </si>
  <si>
    <t xml:space="preserve">Škola disponuje počítačovou technikou, která neodpovídá současným potřebám. Pro výuku požadovaných kompetencí je nutné obnovit současný stav a nahradit je mobilní počítačovou techniku s kterou by žáci mohli pracovat ve vyučovacích hodinách (ověřování poznatků, aj.), odpoledním zájmovém kroužku. Nákup mobilních zařízení a jejich intergrace do běžného života by vedl k vyššímu začleňování dětí ze sociálně znevýhodněných minorit. Jednalo by se zejména o zajištění notebooků,tabletů, nákup výukových programů, zakoupení i doplňků k notebookům např. sluchátka (využitelná při práci s digitálními technologiemi)., kvalitní konektivita. Doplněn by byl i find robotických pomůcek. </t>
  </si>
  <si>
    <t>IX.2022</t>
  </si>
  <si>
    <t>Půdní vestavba</t>
  </si>
  <si>
    <t xml:space="preserve">Škola disponuje půdními prostory, které nejsou plně využívány. Vzhledem k rozloze by zde mohly vzniknout kmenové učebny, popřípadě odbornéučebny (pro výuku polytechniky, cizí jazyk), prostor pro školní družinu socpočinkovou zónou pro žáky. </t>
  </si>
  <si>
    <t>Navýšení kapacity internetové sítě pro mobilní připojení v budově ZŠ</t>
  </si>
  <si>
    <t>Navýšení kapacity internetové sítě, tak aby byla přístupná po celé škole a pro práci na moblních počítačích.</t>
  </si>
  <si>
    <t>Pomůcky podceňující rozvoj tělesné zdatnosti žáků</t>
  </si>
  <si>
    <t>Škola k rozvoji tělesné zdatnosti disponuje základními pomůckami pro žáky. Pro motivaci žáků o nové kolektivní moderní sporty a podporu zájmů o sport (zmírnění dopadu Covid 19), bychom nákupem sporotovních pomůcek i náčiní (např. pro rozvoj míčových her) podpořili vyšší zájem o sporotování. Nové pomůcky by podceňovaly k začlenění všech žáků do kolektivitu. Jednalo by se zejména o různé míčové druhy míčů, sítí, obruče, dlorbalové hokejky, molitanové podložky, kladiny s různými povrchy, balanční pomůcky, aj.</t>
  </si>
  <si>
    <t>Energetické úspory</t>
  </si>
  <si>
    <t xml:space="preserve">Jednalo by se o zatepleníopláštění budov, výměna konvenčního zářivkového osvětlení v budocvách, ekologický a úsporný systém vytápnění (tepelné čerpadlo, aj), fotovoltaické panely, jímání a využití děšťové vody. </t>
  </si>
  <si>
    <t>I.2023</t>
  </si>
  <si>
    <t>podmínky pro rozvoj přípodních věd s kontaktem a realitou</t>
  </si>
  <si>
    <t xml:space="preserve">Využití rozsáhlé zahrady (revitalizace zeleně) s vybudováním venkovního prostoru pro badatelskou činnost při výuce žáků prvního stupně i účastníků školní družiny. Práce s moderními výukovými pomůckami např. mikroskopy, dalekohledy, aj. Jednalo by se o revitalizaci současné zeleně, vybudování vynkovní učebny, stavbu malého skleníku - pařeniště, vytvoření zvýšených záhonů pro pěstování zeleniny, koutky pro badatelskou činnost (krmítka, aj), pomůcky motivující zájem o poznatky z oblasti přírodních věd. </t>
  </si>
  <si>
    <t>Základní a mateřská škola Přerov nad Labem</t>
  </si>
  <si>
    <t>Vzduchotechnika školní jídelny</t>
  </si>
  <si>
    <t>Vybudování vzduchotechniky ve školní jídelně</t>
  </si>
  <si>
    <t>PD před dokončením</t>
  </si>
  <si>
    <t>Zateplení, fasáda- Eneretická soběstačnost objektu ZŠ</t>
  </si>
  <si>
    <t xml:space="preserve">Zateplení a nová fasáda budovy Základní školy na podporu eneretické soběstačnosti objektu </t>
  </si>
  <si>
    <t>Kompletní PD pro stavební povolení</t>
  </si>
  <si>
    <t>Rekonstrukce plotu</t>
  </si>
  <si>
    <t>Rekonstrukce plotu základní školy</t>
  </si>
  <si>
    <t>Základní podklady - vedení školy</t>
  </si>
  <si>
    <t>Půdní nástavba</t>
  </si>
  <si>
    <t>Půdní nástavba budovy zákaldní školy</t>
  </si>
  <si>
    <t>Navýšení kapacity internetové sítě</t>
  </si>
  <si>
    <t>Dílny-vybavení</t>
  </si>
  <si>
    <t>Nové vybavení školních dílen</t>
  </si>
  <si>
    <t>Dostavba venkovního hřiště</t>
  </si>
  <si>
    <t>Vybavení tělocvičny</t>
  </si>
  <si>
    <t>Vybavení školní tělocvičny novým zařízením</t>
  </si>
  <si>
    <t xml:space="preserve">Doplnění hřiště  ŠD o herní venkovní prvky </t>
  </si>
  <si>
    <t xml:space="preserve">Doplnění hřiště školní družiny o herní venkovní prvky </t>
  </si>
  <si>
    <t>Podpora tvorby projektů - fundraising</t>
  </si>
  <si>
    <t>Zázemí pro svoz odpadů</t>
  </si>
  <si>
    <t>Přírodovědná učebna, laboratoře a specializované učebny, učebna fyziky, včetně nových  rozvodů elektřiny a vybavení učeben</t>
  </si>
  <si>
    <t>Nová přírodovědná učebna, laboratoře a specializované učebny (biologie, chemie a hudební sál), učebna fyziky, včetně nových  rozvodů elektřiny a vybavení učeben (mikroskopy, specifické oborové pomůcky)</t>
  </si>
  <si>
    <t>Šatny ZŠ</t>
  </si>
  <si>
    <t>Nové šatny základní školy</t>
  </si>
  <si>
    <t>Nákup interaktivních tabulí</t>
  </si>
  <si>
    <t>Nákup nových interaktivních tabulí pro výuku cizích jazyků a přírodních věd</t>
  </si>
  <si>
    <t>Vybudování kolárny</t>
  </si>
  <si>
    <t>Vybudování nové kolárny</t>
  </si>
  <si>
    <t>Obnovení nových PC v PC učebně včetně programů</t>
  </si>
  <si>
    <t>Obnovení nových počítačů v PC učebně včetně programů</t>
  </si>
  <si>
    <t>Revitalizace školní zahrady po rekonstrukci budovy</t>
  </si>
  <si>
    <t>Revitalizace školní zahrady po rekonstrukci školní budovy</t>
  </si>
  <si>
    <t>Bezbariérovost</t>
  </si>
  <si>
    <t>Zajištění bezbariérovosti budovy školy</t>
  </si>
  <si>
    <t>Akustika vnitřních prostor budovy</t>
  </si>
  <si>
    <t>Adaptace učeben v budově školy</t>
  </si>
  <si>
    <t>Víceúčelová hala</t>
  </si>
  <si>
    <t>Vybudování nové víceúčelové haly</t>
  </si>
  <si>
    <t>Přírodní zahrada</t>
  </si>
  <si>
    <t>Výchovně vzdělávací pobyty pro žáky</t>
  </si>
  <si>
    <t>My se nedáme - projekt primární prevence</t>
  </si>
  <si>
    <t>Projekt primární prevence</t>
  </si>
  <si>
    <t>Vzdělávání pedagogů</t>
  </si>
  <si>
    <t>Rozšíření vzdělávání pedagogů</t>
  </si>
  <si>
    <t>Osvětlení venkovního hřiště</t>
  </si>
  <si>
    <t>Základní osvětlení venkovního hřiště</t>
  </si>
  <si>
    <t>Parkoviště k ZŠ</t>
  </si>
  <si>
    <t>Parkoviště k ZŠ a k MŠ</t>
  </si>
  <si>
    <t>Rekonstrukce a vybavení vývařovny pro školní areál</t>
  </si>
  <si>
    <t>Zabezpečení ZŠ a elektronický docházkový systém</t>
  </si>
  <si>
    <t>ne</t>
  </si>
  <si>
    <t>Venkovní učebna se sociálním zařízením</t>
  </si>
  <si>
    <t>Zajištění venkovní učebny pro rozšíření výuky žáků a pro zájmové vzděláváí v odpoledních hodinách.</t>
  </si>
  <si>
    <t>Základní podklady - vedení školy, zřizovatel</t>
  </si>
  <si>
    <t>Vybudování zázemí pro školní klub a venkovní výuku</t>
  </si>
  <si>
    <t>Předmětem projektu je vybudování prostoru pro školní klub se sociálním zázemím, které bude zároveň využitelné při aktivitách na školní hřišti, při venkovních výukových aktivitách, ke komunitnímu setkávání.
Projekt bude realizován adaptací stávající budovy na pozemku ZŠ.</t>
  </si>
  <si>
    <t>IV. 2024</t>
  </si>
  <si>
    <t>X. 2024</t>
  </si>
  <si>
    <t>Projekt se nachází ve fázi finalizace projektové přípravy</t>
  </si>
  <si>
    <t>Praktická škola a Základní škola Lysá nad Labem</t>
  </si>
  <si>
    <t>Středočeský kraj</t>
  </si>
  <si>
    <t>102650411/110451163</t>
  </si>
  <si>
    <t>Navýšení kapacity pavilon A, B i C</t>
  </si>
  <si>
    <t>Navýšení kapacity pavilonu A, B i C</t>
  </si>
  <si>
    <t>Vybavení počítačových učeben pro děti a SVP</t>
  </si>
  <si>
    <t>Vybavení počítačovýchučeben pro děti s SVP</t>
  </si>
  <si>
    <t>..</t>
  </si>
  <si>
    <t>Základní škola T. G. Masaryka Milovice</t>
  </si>
  <si>
    <t>Vybavení dopravního hřiště</t>
  </si>
  <si>
    <t>Školní jídelna</t>
  </si>
  <si>
    <t>Tělocvična</t>
  </si>
  <si>
    <t>Workhoutové hřiště</t>
  </si>
  <si>
    <t>Jedná se o vytvoření venkovního zázemí pro komunitní aktivity při ZŠ vedoucí k socilní inkluzi (veřejně přístupné prostory pro sportovní aktivity), které by po vyučování sloužilo kromě rozvoje silových dovedností a obratnosti také jako centrum komutních aktivit.</t>
  </si>
  <si>
    <t>V současné době je stavba zhotovena. (XII.2023)</t>
  </si>
  <si>
    <t>Cílem je vybudování venkovní učebny pro účely dopolední výuky žáků školy, odpolední využívání pro školní družinu a školní klub, následně učebnu mohou využívat různé kroužky a sloužila by také jako centrum komunitních aktivit.</t>
  </si>
  <si>
    <t>V současné době poptáváme dodavatele, připravujeme samotný projekt. Termín realizace se odvíjí od možnosti získání dotace či výše "úspor" z rozpočtu s ohledem na rostoucí výši energií.</t>
  </si>
  <si>
    <t>Cílem vybudování tothoto hřiště je nejen skupinové setkávání dětí, mládeže i dospělých, ale i jejich fyzický rozvoj, který zároveň podporuje prevenci. Parkour učí člověka plynulému pohybu. Je potřeba schopnost improvizace a kreativity. Parkour přispívá k osobnímu fyzickému rozvoji, ale zároveň se stává životmí cestou i životní filozofií. Předpokládáme využití jak organizovanými skupinami (např. pro vedení pravidelných tréninků, individuálních lekcí, pořádání akcí pro rodiče s dětmi), tak i rekreační zájemci o parkour (pro svůj osobní trénink) , ale i v rámci výuky školy a odpoledníchaktivit školní družiny.</t>
  </si>
  <si>
    <t>V.2025</t>
  </si>
  <si>
    <t>IX.2026</t>
  </si>
  <si>
    <t xml:space="preserve">Parkourové hřiště </t>
  </si>
  <si>
    <t>Cílem vybudování tohoto hřiště je nejen skupinové setkábvání dětí, mládeže i dospělých, ale i jejich fyzický rozvoj, který zároveň podporuje prevenci. Parkour učí člověka plynulému pohybu . Je potřeba schopnost improvizace a kreativity. Parkour přispívá k osobnímu fyzickému rozvoji, ale zároveň se stává životní cestou i životní filozofií. Předpokládáme využití jak organizovanými skupinami (např. pro vedení pravidelných tréninků, individuálních lekcí, pořádání akcí pro rodiče s dětmi), tak i rekreačními zájemci o parkour (pro svůj osobní terénink), ale i v rámci výuky školy a odpoledních aktivit školní družiny</t>
  </si>
  <si>
    <t>V současné době dochází k poptávce o možnosti povední, o ceně.</t>
  </si>
  <si>
    <t>Základní škola Semice</t>
  </si>
  <si>
    <t>Úprava zpevněných ploch na školním dvoře</t>
  </si>
  <si>
    <t>Úprava zpevněnýchproch na školním dvoře</t>
  </si>
  <si>
    <t>Rekonstrukce školní kuchyně</t>
  </si>
  <si>
    <t>Vnitřní rekonstrukce, zdivo, obklady, rozvody vody, odpady. Nové vnitřní vybavení</t>
  </si>
  <si>
    <t>Rekonstrukce další části budovy</t>
  </si>
  <si>
    <t>Kompletní tekonstrukce učeben včetně rozvodů plynu a vody. Rekuperace, odvětrávání tříd, fotovoltaická výroba energie</t>
  </si>
  <si>
    <t xml:space="preserve">         x</t>
  </si>
  <si>
    <t>Výstavba parkovacích míst v okolí školy</t>
  </si>
  <si>
    <t>Vybudování pohodlného parkování pro zaměstnance školy, rodiče a návštěvníky školy (cca 15-20 míst), projekt připraven</t>
  </si>
  <si>
    <t>Projekt připraven</t>
  </si>
  <si>
    <t>Regenerace školního dvora</t>
  </si>
  <si>
    <t>Vybudování účelného prostoru rpo žáky školy - venkovní učebny, zázemí pro práco školní družiny, školního klubu, zájmových útvarů. Tento prostor by měl sloužit také jako relaxační místo pro žáky v průběhu velkých přestávek.</t>
  </si>
  <si>
    <t>Renovace parku u školy</t>
  </si>
  <si>
    <t>Vybudovat důstojné a klidné zázemí se zelení a avičkami rpo odpočinek žáků v průběhu školního dne a také pro veřejnost. Dále park, kde je stávající pomník padlých za 2. světové války využívat jako pietní místo.</t>
  </si>
  <si>
    <t>Výstavba učebny pro technickou výchovu v rámci pracovních činností</t>
  </si>
  <si>
    <t>Vybudování pracovní dílny s vybavením k výuce předmětu Pracovní činnosti</t>
  </si>
  <si>
    <t>Výměna zdroje pro vytápění základní školy a školní jídelny</t>
  </si>
  <si>
    <t>Výměna zdroje pro vytápění a přípravu teplé vody. Výměna, rekonstrukce, topné soustavy.</t>
  </si>
  <si>
    <t>Zatím jen záměr</t>
  </si>
  <si>
    <t>Základní škola otevřeno, z. ú.</t>
  </si>
  <si>
    <t>Mgr. Jindřich Monček</t>
  </si>
  <si>
    <t>Vybudování zahrady k enviromentální výuce</t>
  </si>
  <si>
    <t>Vybudování zahrady k enviromentální výuce. Podpora badatelské výuky</t>
  </si>
  <si>
    <t>Rekonstrukce a přístavba budovy Základní školy Otevřeno</t>
  </si>
  <si>
    <t>Nákup vybraného pozemku se stávajícím objekem, stavební úpravy, nástavba a přístavba stávajícího objektu, novostavba víceúčelového sálu</t>
  </si>
  <si>
    <t>Sportoviště a klidová zéna Základní školy Otevřeno</t>
  </si>
  <si>
    <t>Hřiště, sportoviště, terénní a parkové úpravy</t>
  </si>
  <si>
    <t>Základní škola Kounice</t>
  </si>
  <si>
    <t>Městys Kounice</t>
  </si>
  <si>
    <t>Odborná učebna přírodních věd</t>
  </si>
  <si>
    <t>Kounice</t>
  </si>
  <si>
    <t>Vytvořená studie, projektová dokumentace je zadaná projektantovi</t>
  </si>
  <si>
    <t>Odborná učebna cizích jazyků a informatiky</t>
  </si>
  <si>
    <t>Učebna specializovaná pro výuku cizích jazyků v kombinaci s rozšřenou výukou informatiky</t>
  </si>
  <si>
    <t>Rovinka 60 m s doběhem a plocha pro skok vysoký s tribunou Kounice</t>
  </si>
  <si>
    <t>Sportoviště pro TV sport, zázemí pro družinu, tribuna s plochou - kulturní akce.</t>
  </si>
  <si>
    <t>Projektová dokumentace, stavební povolení</t>
  </si>
  <si>
    <t>Výměna oken</t>
  </si>
  <si>
    <t>Výměna oken v celé budově školy (netýká se nové přístavby)</t>
  </si>
  <si>
    <t>záměr</t>
  </si>
  <si>
    <t>Rekonstrukce jídelny a kuchyně</t>
  </si>
  <si>
    <t>Rekonstrukce vzduchotechniky, výdeje dvou jídel, přesun varných nádob a vytvoření odběrového místa pro výdej i příjem nádobí.</t>
  </si>
  <si>
    <t>Přístavba odborných učeben</t>
  </si>
  <si>
    <t>Kompletní přístavba nových odborných učeben. Jedná se o učebnu chemie, fyziky a přírodopisu, učebnu zeměpisu a dějepisu, hudebnu, informatiku a cizí jazyky a zázemí pro školní speciální pracoviště s výukou cizích jazyků a prostorem pro setkávání učitelů se zákonnými zástupci.</t>
  </si>
  <si>
    <t>Probíhá stavba</t>
  </si>
  <si>
    <t>Kmenová učebna</t>
  </si>
  <si>
    <t>Celková rekonstrukce kmenové učebny</t>
  </si>
  <si>
    <t>Záměr</t>
  </si>
  <si>
    <t>Odborná učebna - dílny</t>
  </si>
  <si>
    <t>Rekonstrukce učebny spojená s doplněním nového vybavení.</t>
  </si>
  <si>
    <t>Vybavení odborných učeben</t>
  </si>
  <si>
    <t>Pořízení vybavení odborných učeben ( fyzika, chemie a přírodopis, zeměpis a dějepis, hudebna, informatika a cizí jazky, dílny).</t>
  </si>
  <si>
    <t>Ukončené výběrové řízení</t>
  </si>
  <si>
    <t>Zateplení budovy školy</t>
  </si>
  <si>
    <t>Zateplení budovy školy, snížení energetické náročnosti objektu.</t>
  </si>
  <si>
    <t>ZŠ Benátky nad Jizerou, příspěvková organizace</t>
  </si>
  <si>
    <t>Děti v kuchyni</t>
  </si>
  <si>
    <t>Vytvoření prostoru nejen pro vaření, ale pro učení nových dovedností, znalostí a seberealizaci. Být nezávislý, soběstačný. Cíl: Rekostrukce kuchyňky pro žáky, její vybavení moderními spotřebiči</t>
  </si>
  <si>
    <t xml:space="preserve">       x</t>
  </si>
  <si>
    <t xml:space="preserve">      </t>
  </si>
  <si>
    <t>možnost realizace ihned</t>
  </si>
  <si>
    <t>"Digi škola"</t>
  </si>
  <si>
    <t>Podpora výuky praktických digitálních kompetencí, která je doprovázena rozvojem sebepoznávání, vnímání sebedůvěry a vědomého žití. Cíl: Důstojné ICT prostředí školy</t>
  </si>
  <si>
    <t>zajištěný dodavatel IT Techniky</t>
  </si>
  <si>
    <t>SNOEZELEN</t>
  </si>
  <si>
    <t>Vybudování místnosti SNOEZELEN pro handicapované žáky. Vybudování prostředí, které je variabilní, využívné k individuálním hodinám, ke cvičení, k relaxačním technikám. Cíl: Aktivizace smyslů dětí a zapojení obou hemisfér pro spontánní reakce</t>
  </si>
  <si>
    <t>místnost připravena</t>
  </si>
  <si>
    <t>Spokojený učitel</t>
  </si>
  <si>
    <t>Vybudovat zázemí - sborovnu pro učitele školy</t>
  </si>
  <si>
    <t>Ihned. zajištěný výběr dodavatele</t>
  </si>
  <si>
    <t>Základní škola Benátky nad Jizerou, Pražská 135</t>
  </si>
  <si>
    <t>Město Benátky nad Jizerou</t>
  </si>
  <si>
    <t>Rekonstrukce odborných pracoven chemie a fyziky</t>
  </si>
  <si>
    <t>Modernizace počítačové a interaktivní techniky</t>
  </si>
  <si>
    <t>Modernizace počítačové a interaktivní techninky</t>
  </si>
  <si>
    <t>Vybudování open air učebny</t>
  </si>
  <si>
    <t>Základní škola Pražská - Stará radnice</t>
  </si>
  <si>
    <t>Vzhledem k naplněnosti kapacit škol v BjN realizovat přístavbu křídla budovy Staré radnice a tím zvýšit prostorové možnosti o tři učebny</t>
  </si>
  <si>
    <t>Modernizace odborných učeben Zš Benátky nad Jizerou, Pražská 135</t>
  </si>
  <si>
    <t>Předmětem projektu bude modernizace a rekonstrukce odborných pracoven chemie, přírodopisu, zeměpisu a výtvarné výchovy. Zřízení a vybavení nové učebny IT a robotiky. V rámci projektu bude řešena obměna stávajícího hardwaru, rekonstrukce pasivních síťových prvků a výměna aktivních síťových prvků ve stávající počítačové učebně tak, aby splňovaly zvyšující se nároky na objem a kvalitu přenesených dat. Dále open air učebny pro výuku přírodovědných a polytechnických předmětů. Vybavení pro učebnu jazyků.</t>
  </si>
  <si>
    <t>Vypracované cenové nabídky na dodávky hardwaru, vybavení a rekonstrukce datových rozvodů.</t>
  </si>
  <si>
    <t>ano</t>
  </si>
  <si>
    <t>Vybavení počítačové učebny</t>
  </si>
  <si>
    <t>Vybavení počítačové učebny.</t>
  </si>
  <si>
    <t>Vypracované cenové nabídky.</t>
  </si>
  <si>
    <t>Vybavení školící, multifunkční místnosti</t>
  </si>
  <si>
    <t>V rámci projektu bude řešeno vybavení IT technikou (síťové prvky, konektivita), mobiliářem půdní vestavby.</t>
  </si>
  <si>
    <t>Obnova interaktivních a smart tabulí včetně ozvučení.</t>
  </si>
  <si>
    <t>Rekonstrukce multifunkčního hřiště a tartanové dráhy</t>
  </si>
  <si>
    <t>obnova povrchu dráhy a hřiště včetně oplocení.</t>
  </si>
  <si>
    <t>Základní škola Benátky nad Jizerou, Pražská 136</t>
  </si>
  <si>
    <t>Přístavba budovy Staré pošty</t>
  </si>
  <si>
    <t>Rekonstrukce budovy spojená s přístavbou 3 nových učeben z níchž jedna je jazyková.</t>
  </si>
  <si>
    <t>Komplet zpracovaná dokumentace ke stavebnímu povolení, připraveno k soutěži</t>
  </si>
  <si>
    <t>Základní škola Juventa, příspěvková organizace, Komenského 578, Milovice-Mladá</t>
  </si>
  <si>
    <t>město Milovice</t>
  </si>
  <si>
    <t>Vybudování učebny digitálních technologií</t>
  </si>
  <si>
    <t>Obsahem projektu je vybudování kompletně nové učebny digitálních technologií</t>
  </si>
  <si>
    <t xml:space="preserve">        x</t>
  </si>
  <si>
    <t>Vše je připraveno na úrovniuvažovaných produktů a dodavatelů.</t>
  </si>
  <si>
    <t>Venkovní volnočasový prostor pro školní družinu</t>
  </si>
  <si>
    <t>Obsahem projekt je vytvoření venkovního volnočasového prostoru pro děti ze školních družin. Jde zejména o pořízení hodného venkovního nábytku a venkovních herních aktivit</t>
  </si>
  <si>
    <t>Návrh projektu a dodavatelů</t>
  </si>
  <si>
    <t>Vybavení venkovními hracím prvky prostorů pro školní družinu</t>
  </si>
  <si>
    <t>Obshem projektu je vybavení venkovními hracími prvky nového venkovního prostoru pro školní družinu</t>
  </si>
  <si>
    <t>Vybraný dodavatel</t>
  </si>
  <si>
    <t>Venkovní odborných učeben výukovými dotykovými tabulemi</t>
  </si>
  <si>
    <t>Obsahem projektu je pořízení výukových dotykových interaktivních tabulé pro zvýšení interaktivity výuky</t>
  </si>
  <si>
    <t xml:space="preserve">          x</t>
  </si>
  <si>
    <t>Naplánované množství tabulí je 8ks.</t>
  </si>
  <si>
    <t>3D tiskárny pro rozšíření polytechnické výuky</t>
  </si>
  <si>
    <t>Zakoupení 3D tiskáren pro výuku technických a konstrukčních prací v rámci pracovní činnosti</t>
  </si>
  <si>
    <t>Vybraná technika, prostory připravené k vybavení.</t>
  </si>
  <si>
    <t>Revitalizace zelených ploch v rámci areálu školy</t>
  </si>
  <si>
    <t>Celková revitalizace zeleně v prostorách školy, obnova zeleně, vybudování školní zahrady jako volnočasového a relaxačního prostoru školy, vybudování pozemků na pěstování plodin</t>
  </si>
  <si>
    <t>Kompletní projektová dokumentace</t>
  </si>
  <si>
    <t>Vybavení venkovníhosportovního areálu workhoutovými prvky</t>
  </si>
  <si>
    <t>Rozšíření sportovních a pohybových možností pro všechny žáky školy o aktivity prováděné s pomocí workhoutový prvků</t>
  </si>
  <si>
    <t>Předběžně zpracovaný projekt</t>
  </si>
  <si>
    <t>Základní škola Benátky nad Jizeru , Husovo nám. 56</t>
  </si>
  <si>
    <t>Modernizace odborných učeben ZŠ Benátky nad Jizerou, Husovo náměstí 55</t>
  </si>
  <si>
    <t>Předmětem projektu bude modernizace vybavení stávající počítačové učebny, zřízení a vybavení nových odborných učeben fyziky, robotiky / kybernetiky a informatiky. V rámci projektu bude řešena obměna stávajícícho hadwaru, rekonstrukce pasivních síťových prsků a výměna aktivních síťových prvků ve stávající počítačové učebně tak, aby splňovaly zvyšující se nároky na objem a kvalitu přenesených dat. Dále bude realizvána přestavba stávajících "běžných" učeben na učebny robotiky/kybernetiky, vybavení robotickými stavebnicemi, CNC frézkami, plotterem, 3D tiskárnami nové generace a sadou brýlí virtuální reality, která bude formou mobilního kitu tak, aby byla využitelná napříč všemi předměty ve všech učebnách a realizací nové učebny výpočetní techniky včetně vybavené, zejména z důvodu navyšování počtu žáků, ale i změn v oblasti vzdělávání ve výpočetní technice.</t>
  </si>
  <si>
    <t>I.23</t>
  </si>
  <si>
    <t>XII.27</t>
  </si>
  <si>
    <t>Vypracované cenové nabídky na dodávky hardwaru, vybavení a rekonstrukce datových rozvodů</t>
  </si>
  <si>
    <t>Základní škola Benátky nad Jizeru , Husovo nám. 57</t>
  </si>
  <si>
    <t>Modernizace učebny F a Ch</t>
  </si>
  <si>
    <t>Předmětem projektu bude kompletní obnova měřáků, čidel a senzorů pro výuku přírodovedných předmětů pomocí systému vernier. Vernier umožňuje měření v laboratoři i venku pomocí mobilních labqvestů. Zpracování je možné skupinové i individuální, grafické i početní. Systém vernier nabízí velké množství senzorů pro výuku fyziky, chemie a biologie a rozvíjí tak technickou vyspělost žáků, která je bezesporu důležitá pro jejich konkurenceschopnost na současném trhu práce.</t>
  </si>
  <si>
    <t>XII.23</t>
  </si>
  <si>
    <t>Vypracování cenové nabídky na kompletní dodávku</t>
  </si>
  <si>
    <t>Základní škola Benátky nad Jizeru , Husovo nám. 58</t>
  </si>
  <si>
    <t>Základní škola Benátky nad Jizeru , Husovo nám. 59</t>
  </si>
  <si>
    <t>Zkvalitnění zázemí školní družiny nákupem a komplexní rekonstrukcí domu Husovo náměstí čp. 44</t>
  </si>
  <si>
    <t>Projekt obsahuje 3 oddělení školní družiny, které se momentálně nacházejí v nevyhovujících prostorech. Vzhledem k naplněnosti tříd ve škole předpokládáme, že v tomto objetu budou vyučovány i dvě třídy 1. stupně. Součástí projektu je i venkovní učebna a herní prvky.</t>
  </si>
  <si>
    <t>V současnosti již probíhá realizace stavby SP SDP je hotova. Soutěž také</t>
  </si>
  <si>
    <t>Základní škola Benátky nad Jizeru , Husovo nám. 60</t>
  </si>
  <si>
    <t>Nákup pozemku a vybudování poradenského pracoviště v prostorách za školou</t>
  </si>
  <si>
    <t>Projekt obsahuje stavbu poradenského pracoviště. Toto by v budoucnu mělo sloužit jako základna pro školní psycholožku a speciálního pedagoga včetně prostor pro práci s klienty.</t>
  </si>
  <si>
    <t>Projekt je ve stadiu studie</t>
  </si>
  <si>
    <t>Základní škola Benátky nad Jizeru , Husovo nám. 61</t>
  </si>
  <si>
    <t>Rozšíření kapacity ZŠ Benátky nad Jizerou se sportovním zázemím a školní jídelnou s kuchyní v areálu "Na Kosince"včetně vybavení</t>
  </si>
  <si>
    <t>Projekt obsahuje výstavbu 15 kmenových tříd se zázemím, dvě školní tělocvičny s atletickým oválem a školní jídelnu s kuchyní. Součástí odhadované ceny je i komplet vybavení</t>
  </si>
  <si>
    <t>Dokumentace ke stavebnímu řízení je odevzdaná projektantem. V současnosti probíhá stavební řízení s předpokládaným koncem v roce 2022</t>
  </si>
  <si>
    <t>Základní škola Benátky nad Jizeru , Husovo nám. 62</t>
  </si>
  <si>
    <t>Vybavení připravované přístavby školy "Na Kosince", tělocvičen, školní jídelny a školní kuchyně</t>
  </si>
  <si>
    <t>Vybavit učebny školním nábytkem a doplňky potřebnými pro výuku, vybavení tělocvičen, kuchyně, jídelny</t>
  </si>
  <si>
    <t>XII. 2024</t>
  </si>
  <si>
    <t>Dodány jednotlivé rozpoty</t>
  </si>
  <si>
    <t>Základní škola Benátky nad Jizeru , Husovo nám. 63</t>
  </si>
  <si>
    <t>Rekonstrukce budovy kroha na výdejnu školní jídelny</t>
  </si>
  <si>
    <t>Projekt zahrnuje rekonstrukci stávajících prostor na výdejnu č. 2 ke školní kuchyni na Husově náměstí základní školy</t>
  </si>
  <si>
    <t>III. 2024</t>
  </si>
  <si>
    <t>Studie hotova, projekt ke stavebnímu povolení a prováděcí dokumentace zadána</t>
  </si>
  <si>
    <t>Základní škola Benátky nad Jizeru , Husovo nám. 64</t>
  </si>
  <si>
    <t>Rozšíření kapacity ZŠ Benátky Husovo náměstí se sportovním zázemím a školní jídelnou včetně vybavení</t>
  </si>
  <si>
    <t>Projekt obsahuje 15 kmenových tříd 1. stupně se zázemím, dvě školní tělocvičny a školní jídelnu. Vybavení v této akci také nebude malou položkou.</t>
  </si>
  <si>
    <t>VIII. 2026</t>
  </si>
  <si>
    <t xml:space="preserve">Zadána  dokumentace ke stavebnímu řízení </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</si>
  <si>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</si>
  <si>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</si>
  <si>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</si>
  <si>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</si>
  <si>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</si>
  <si>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</si>
  <si>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</si>
  <si>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</si>
  <si>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</si>
  <si>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</si>
  <si>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Základní umělecká škola Milovice</t>
  </si>
  <si>
    <t>Hudební příměstský tábor</t>
  </si>
  <si>
    <t>Hudební vzdělávání žáků ZUŠ Milovice zábavnou formou v rámci příměstského tábora</t>
  </si>
  <si>
    <t>zpracovává se</t>
  </si>
  <si>
    <t>Základní umělecká škola Františka Antonín Šporka</t>
  </si>
  <si>
    <t>Výtah</t>
  </si>
  <si>
    <t>Stavba výtahu v budově ZUŠ</t>
  </si>
  <si>
    <t>Rekonstrukce elektroinstalace a datové rozvodné sítě</t>
  </si>
  <si>
    <t>Obnova původní hliníkové elektroinstalace v budově, vyjme IV.NP + instalace datové rozvodné sítě</t>
  </si>
  <si>
    <t xml:space="preserve">Adaptace půdního prostoru ZUŠ Benátky nad Jizerou pro potřeby výtvarného oboru </t>
  </si>
  <si>
    <t xml:space="preserve">Středočeský kraj </t>
  </si>
  <si>
    <t xml:space="preserve">Mladá Boleslav </t>
  </si>
  <si>
    <t>Benátky nad jizerou</t>
  </si>
  <si>
    <t xml:space="preserve">Obsahem projektu je adaptace půdního prostoru ZUŠ pro potřeby výtvarného oboru. Vzniknou zde dva výtvarné ateliéry včetně zázemí - toalte, skladu pomůcek. Menší učebna bude využívána pro prostorovou tvorbu a keramiku, větší učebna pro plošnou tvorbu. </t>
  </si>
  <si>
    <t>VI. 2024</t>
  </si>
  <si>
    <t>XII. 2025</t>
  </si>
  <si>
    <t>Projekt je ve fázi přípravy projektové studie</t>
  </si>
  <si>
    <t xml:space="preserve">ne </t>
  </si>
  <si>
    <t>Rodinné centrum Parníček, z.s.</t>
  </si>
  <si>
    <t xml:space="preserve">	22679243</t>
  </si>
  <si>
    <t>Venkovní nábytek pro děti</t>
  </si>
  <si>
    <t xml:space="preserve">Nákup nového venkovního nábytku (4 stolů a 6 lavic), nábytek bude umístěný pod přístřeškem na zahradě RC Parníček, byde využívaný především při projektu Péče o volný čes při Příměstských táborech, kde probíhá veškeré stravování dětí, či tvoření pod přístřeškem na zahradu RC PArníček. Ale také při Volnočasových aktivitách pro děti a dospělé, kdy některé z kroužků využívají při teplém počasí sezení ve venkovních prostorech. Dále bude využíváno pro Miniškolku Benjamínek v době, kdy děti tráví čas na zahradě RC Parníček. Stavební povolení, projektová dokumentace ani ohlášení nejsou nutné. Jedná se o soubor movitých věcí, který bude umístěný pod přístřešek na zahradu a je možné ho v případě potřeby přemístit. </t>
  </si>
  <si>
    <t>Žadatel provedl průzkum trhu a v rámci dodavatelů, kteří nábytek nabízejí, vybral dodavatele s nejnižší cenou, doprava je zdarma, montáž a instalace bude provedena vlastními silami. Pokud budou finanční rpostředky, projekt se uskuteční</t>
  </si>
  <si>
    <t>Maminky dětem, z.s.</t>
  </si>
  <si>
    <t xml:space="preserve">	26625164</t>
  </si>
  <si>
    <t>Vzdělaný rodič</t>
  </si>
  <si>
    <t xml:space="preserve">V ráci našeho celoročního programu pro rodiče s dětmi od narození do 3 let - Mimiklub, pořádáme každoročně 30-40 seminářů z oblasti péče o dítě, výchovy dětí, zdravého životního stylu, správné výživy aj. Jedná se o ucelený komplex rozvíjení rodičovských kompetencí. Cíl: Posilování rodičovských kompetencí a zkvalitnění rodinných a partnerských vztahů. popis: Cíl ychází z analýzy cílové skupiny, většina dotázaných rodičů potřebuje rozvíjet a posilovat své rodičovské kompetence. Naprostá většina načich klientů má své první dítě, 90% klientů zde nemá další příbuzné a v oblastech správné výživy a péče o dítě i upevnění vztahů potřebuje pdopořit. Cílem je podpořit rodičovské kompetence: - podpořit vhodné vlastnosti (trpělivost, zdravé sebevědomí rodičů, důslednost) - předat základní dovednosti v péči o dítě (nácvik správného úchopu novorozenců i starších dětí, vedení ke správným hygienickým návykům a rodině, informace k přiměřené stravě dle věku dětí, podpora při nastavování a dodržování pravidelného denního režimu) - umožnit rozvoj schopností rodičů (vstřícné naslouhcání a povzbuzování dítěte, výchova respektující potřeby dítěte, ale i rodiče, nastavení hranic odpovídajících věku a schopnostem dětí, vést rodiče k zájmu o dítě a jejich podpoře přirozeného zájmu i vloh dětí) - rozšířit znalosti rodičů (znalsot přiměřeného psychomotorického vývoje dětí, znalost biologických i emočních potřeb dětí, informace k jednotlivým výchovným stylů,. močnost setkávání se s odborníky z různých oblastí). Rodinám poskyneme možnost účastnist se neformálního vzdělávání prostřednictvím osvědčených kurzů a seminářů, které jsou zaměřené na zvyšování rodičovských kompetencí. Ročně s min. 100 rodinami budeme pracovat na zlepšení jejich rodičovských kompetencí na základě dřívějších zkušeností předpkládáme i u těchto rodičů posun v této oblasti. Cílem je i zkvalitnění rodinných a partnerských vztahů. Spolupracujeme s odborníky v této oblasti a semináře i kurzy vycháí přímo z aktuálních potřeb klientů. Preventivně tím předcházíme krizovým situacím v rodinách. Výstupem jsou rodče s posílenými kompetencemi, stabilnější rodinné vztahy. Cím naplníme tím, že se minimálně 100 rodičů zúčastní kurzů a seminářů, kde díky vzdělávání dojde ke zvýšení jejich rodičovských kompetencí, zkvalitnění rodinných a partnerských vztahů. Personální obsazení na kuzech a seminářích každoročně hradíme z dotace MPSV a SK. Z projektu Vzdělaný rodič byhcom rádí zakoupili vybavení potřebné k poskytování vzdělávání rpo dospělé - notebook, dataprojektor, promítací plátno a flipchart. Tyto technické pomůky pomohou na mnoho dalších let zajistit kvalitnější zázemí pro lektory o pozvané odborníky a zkvalitnit tak vzdělávání rodičů.                                              </t>
  </si>
  <si>
    <t>Nákup technického vybavení lze realizoat po schválení dotace okamžitě. Semináře a kurzy provádíme celoročně.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</si>
</sst>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b/>
      <sz val="14"/>
      <name val="Calibri"/>
      <family val="2"/>
      <charset val="238"/>
      <scheme val="minor"/>
    </font>
    <font>
      <b/>
      <sz val="10"/>
      <color theme="1"/>
      <name val="Calibri"/>
      <family val="2"/>
      <charset val="238"/>
      <scheme val="minor"/>
    </font>
    <font>
      <b/>
      <sz val="10"/>
      <name val="Calibri"/>
      <family val="2"/>
      <charset val="238"/>
      <scheme val="minor"/>
    </font>
    <font>
      <sz val="10"/>
      <color theme="1"/>
      <name val="Calibri"/>
      <family val="2"/>
      <charset val="238"/>
      <scheme val="minor"/>
    </font>
    <font>
      <vertAlign val="superscript"/>
      <sz val="10"/>
      <color theme="1"/>
      <name val="Calibri"/>
      <family val="2"/>
      <charset val="238"/>
      <scheme val="minor"/>
    </font>
    <font>
      <i/>
      <sz val="10"/>
      <color theme="1"/>
      <name val="Calibri"/>
      <family val="2"/>
      <charset val="238"/>
      <scheme val="minor"/>
    </font>
    <font>
      <sz val="11"/>
      <name val="Calibri"/>
      <family val="2"/>
      <charset val="238"/>
      <scheme val="minor"/>
    </font>
    <font>
      <sz val="8"/>
      <name val="Calibri"/>
      <family val="2"/>
      <charset val="238"/>
      <scheme val="minor"/>
    </font>
    <font>
      <b/>
      <sz val="14"/>
      <color theme="1"/>
      <name val="Calibri"/>
      <family val="2"/>
      <charset val="238"/>
      <scheme val="minor"/>
    </font>
    <font>
      <b/>
      <sz val="10"/>
      <color theme="1"/>
      <name val="Calibri"/>
      <family val="2"/>
      <scheme val="minor"/>
    </font>
    <font>
      <b/>
      <sz val="10"/>
      <name val="Calibri"/>
      <family val="2"/>
      <scheme val="minor"/>
    </font>
    <font>
      <i/>
      <vertAlign val="superscript"/>
      <sz val="10"/>
      <color theme="1"/>
      <name val="Calibri"/>
      <family val="2"/>
      <charset val="238"/>
      <scheme val="minor"/>
    </font>
    <font>
      <sz val="10"/>
      <color rgb="FFFF0000"/>
      <name val="Calibri"/>
      <family val="2"/>
      <charset val="238"/>
      <scheme val="minor"/>
    </font>
    <font>
      <sz val="10"/>
      <name val="Calibri"/>
      <family val="2"/>
      <charset val="238"/>
      <scheme val="minor"/>
    </font>
    <font>
      <sz val="10"/>
      <color theme="1"/>
      <name val="Calibri"/>
      <family val="2"/>
      <scheme val="minor"/>
    </font>
    <font>
      <sz val="11"/>
      <color theme="1"/>
      <name val="Calibri"/>
      <family val="2"/>
      <scheme val="minor"/>
    </font>
    <font>
      <sz val="11"/>
      <name val="Calibri"/>
      <family val="2"/>
      <scheme val="minor"/>
    </font>
    <font>
      <sz val="10"/>
      <name val="Calibri"/>
      <family val="2"/>
      <scheme val="minor"/>
    </font>
    <font>
      <sz val="11"/>
      <name val="Calibri"/>
      <family val="2"/>
    </font>
    <font>
      <sz val="11"/>
      <name val="Calibri"/>
      <family val="2"/>
      <charset val="238"/>
    </font>
    <font>
      <b/>
      <i/>
      <sz val="10"/>
      <color theme="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bgColor rgb="FFFFFF00"/>
      </patternFill>
    </fill>
  </fills>
  <borders count="19">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1">
    <xf numFmtId="0" fontId="0" fillId="0" borderId="0"/>
  </cellStyleXfs>
  <cellXfs count="294">
    <xf numFmtId="0" fontId="0" fillId="0" borderId="0" xfId="0"/>
    <xf numFmtId="0" fontId="2"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0" fillId="0" borderId="8" xfId="0" applyBorder="1"/>
    <xf numFmtId="0" fontId="0" fillId="0" borderId="3" xfId="0" applyBorder="1"/>
    <xf numFmtId="3" fontId="0" fillId="0" borderId="0" xfId="0" applyNumberFormat="1"/>
    <xf numFmtId="0" fontId="0" fillId="0" borderId="7"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2" xfId="0" applyBorder="1"/>
    <xf numFmtId="0" fontId="0" fillId="2" borderId="8" xfId="0" applyFill="1" applyBorder="1"/>
    <xf numFmtId="0" fontId="0" fillId="2" borderId="8" xfId="0" applyFill="1" applyBorder="1" applyAlignment="1">
      <alignment horizontal="center"/>
    </xf>
    <xf numFmtId="0" fontId="0" fillId="2" borderId="9" xfId="0" applyFill="1" applyBorder="1"/>
    <xf numFmtId="0" fontId="0" fillId="2" borderId="7" xfId="0" applyFill="1" applyBorder="1" applyAlignment="1">
      <alignment horizontal="center"/>
    </xf>
    <xf numFmtId="3" fontId="4" fillId="0" borderId="2" xfId="0" applyNumberFormat="1" applyFont="1" applyBorder="1" applyAlignment="1">
      <alignment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0" fillId="0" borderId="8" xfId="0" applyBorder="1" applyAlignment="1">
      <alignment horizontal="center"/>
    </xf>
    <xf numFmtId="0" fontId="0" fillId="0" borderId="10" xfId="0" applyBorder="1" applyAlignment="1">
      <alignment horizontal="center"/>
    </xf>
    <xf numFmtId="0" fontId="0" fillId="0" borderId="11" xfId="0" applyBorder="1"/>
    <xf numFmtId="3" fontId="0" fillId="0" borderId="11" xfId="0" applyNumberFormat="1" applyBorder="1"/>
    <xf numFmtId="0" fontId="0" fillId="0" borderId="11" xfId="0" applyBorder="1" applyAlignment="1">
      <alignment horizontal="center"/>
    </xf>
    <xf numFmtId="0" fontId="0" fillId="0" borderId="12" xfId="0" applyBorder="1" applyAlignment="1">
      <alignment horizontal="center"/>
    </xf>
    <xf numFmtId="0" fontId="0" fillId="0" borderId="8" xfId="0" applyBorder="1" applyAlignment="1">
      <alignment wrapText="1"/>
    </xf>
    <xf numFmtId="0" fontId="0" fillId="0" borderId="9" xfId="0" applyBorder="1" applyAlignment="1">
      <alignment wrapText="1"/>
    </xf>
    <xf numFmtId="0" fontId="0" fillId="0" borderId="7" xfId="0" applyBorder="1" applyAlignment="1">
      <alignment horizontal="center" wrapText="1"/>
    </xf>
    <xf numFmtId="0" fontId="0" fillId="0" borderId="2" xfId="0" applyBorder="1" applyAlignment="1">
      <alignment wrapText="1"/>
    </xf>
    <xf numFmtId="0" fontId="0" fillId="0" borderId="3" xfId="0" applyBorder="1" applyAlignment="1">
      <alignment wrapText="1"/>
    </xf>
    <xf numFmtId="0" fontId="0" fillId="0" borderId="1" xfId="0" applyBorder="1" applyAlignment="1">
      <alignment horizontal="center" wrapText="1"/>
    </xf>
    <xf numFmtId="0" fontId="0" fillId="0" borderId="0" xfId="0" applyAlignment="1">
      <alignment wrapText="1"/>
    </xf>
    <xf numFmtId="3" fontId="0" fillId="0" borderId="0" xfId="0" applyNumberFormat="1" applyAlignment="1">
      <alignment wrapText="1"/>
    </xf>
    <xf numFmtId="3" fontId="0" fillId="0" borderId="8" xfId="0" applyNumberFormat="1" applyBorder="1" applyAlignment="1">
      <alignment wrapText="1"/>
    </xf>
    <xf numFmtId="0" fontId="0" fillId="0" borderId="8" xfId="0" applyBorder="1" applyAlignment="1">
      <alignment horizontal="center" wrapText="1"/>
    </xf>
    <xf numFmtId="3" fontId="0" fillId="0" borderId="2" xfId="0" applyNumberFormat="1" applyBorder="1" applyAlignment="1">
      <alignment wrapText="1"/>
    </xf>
    <xf numFmtId="0" fontId="0" fillId="0" borderId="2" xfId="0" applyBorder="1" applyAlignment="1">
      <alignment horizontal="center" wrapText="1"/>
    </xf>
    <xf numFmtId="0" fontId="0" fillId="0" borderId="11" xfId="0" applyBorder="1" applyAlignment="1">
      <alignment wrapText="1"/>
    </xf>
    <xf numFmtId="3" fontId="0" fillId="0" borderId="11" xfId="0" applyNumberFormat="1" applyBorder="1" applyAlignment="1">
      <alignment wrapText="1"/>
    </xf>
    <xf numFmtId="0" fontId="0" fillId="0" borderId="11" xfId="0" applyBorder="1" applyAlignment="1">
      <alignment horizontal="center" wrapText="1"/>
    </xf>
    <xf numFmtId="0" fontId="0" fillId="0" borderId="12" xfId="0" applyBorder="1" applyAlignment="1">
      <alignment wrapText="1"/>
    </xf>
    <xf numFmtId="0" fontId="0" fillId="0" borderId="0" xfId="0" applyAlignment="1">
      <alignment horizontal="center" wrapText="1"/>
    </xf>
    <xf numFmtId="3" fontId="0" fillId="0" borderId="8" xfId="0" applyNumberFormat="1" applyBorder="1" applyAlignment="1">
      <alignment horizontal="center"/>
    </xf>
    <xf numFmtId="0" fontId="7" fillId="0" borderId="8" xfId="0" applyFont="1" applyBorder="1" applyAlignment="1">
      <alignment horizontal="center"/>
    </xf>
    <xf numFmtId="3" fontId="0" fillId="0" borderId="2" xfId="0" applyNumberFormat="1" applyBorder="1" applyAlignment="1">
      <alignment horizontal="center"/>
    </xf>
    <xf numFmtId="0" fontId="0" fillId="0" borderId="2" xfId="0" applyBorder="1" applyAlignment="1">
      <alignment horizontal="center"/>
    </xf>
    <xf numFmtId="3" fontId="0" fillId="0" borderId="11" xfId="0" applyNumberFormat="1" applyBorder="1" applyAlignment="1">
      <alignment horizontal="center"/>
    </xf>
    <xf numFmtId="0" fontId="0" fillId="0" borderId="10" xfId="0" applyBorder="1" applyAlignment="1">
      <alignment horizontal="center" wrapText="1"/>
    </xf>
    <xf numFmtId="0" fontId="0" fillId="2" borderId="8" xfId="0" applyFill="1" applyBorder="1" applyAlignment="1">
      <alignment wrapText="1"/>
    </xf>
    <xf numFmtId="3" fontId="0" fillId="2" borderId="8" xfId="0" applyNumberFormat="1" applyFill="1" applyBorder="1" applyAlignment="1">
      <alignment horizontal="center"/>
    </xf>
    <xf numFmtId="3" fontId="4" fillId="0" borderId="2" xfId="0" applyNumberFormat="1" applyFont="1" applyBorder="1" applyAlignment="1">
      <alignment horizontal="center" vertical="center" wrapText="1"/>
    </xf>
    <xf numFmtId="0" fontId="0" fillId="2" borderId="10" xfId="0" applyFill="1" applyBorder="1" applyAlignment="1">
      <alignment horizontal="center" vertical="center"/>
    </xf>
    <xf numFmtId="0" fontId="0" fillId="2" borderId="11" xfId="0" applyFill="1" applyBorder="1" applyAlignment="1">
      <alignment vertical="center"/>
    </xf>
    <xf numFmtId="3" fontId="0" fillId="2" borderId="11" xfId="0" applyNumberFormat="1" applyFill="1" applyBorder="1" applyAlignment="1">
      <alignment vertical="center"/>
    </xf>
    <xf numFmtId="0" fontId="0" fillId="2" borderId="11" xfId="0" applyFill="1" applyBorder="1" applyAlignment="1">
      <alignment horizontal="center" vertical="center"/>
    </xf>
    <xf numFmtId="0" fontId="0" fillId="2" borderId="12" xfId="0" applyFill="1" applyBorder="1" applyAlignment="1">
      <alignment vertical="center"/>
    </xf>
    <xf numFmtId="0" fontId="0" fillId="2" borderId="0" xfId="0" applyFill="1"/>
    <xf numFmtId="0" fontId="0" fillId="2" borderId="7" xfId="0" applyFill="1" applyBorder="1" applyAlignment="1">
      <alignment horizontal="center" vertical="center"/>
    </xf>
    <xf numFmtId="0" fontId="0" fillId="2" borderId="8" xfId="0" applyFill="1" applyBorder="1" applyAlignment="1">
      <alignment vertical="center"/>
    </xf>
    <xf numFmtId="3" fontId="0" fillId="2" borderId="8" xfId="0" applyNumberFormat="1" applyFill="1" applyBorder="1" applyAlignment="1">
      <alignment vertical="center"/>
    </xf>
    <xf numFmtId="0" fontId="0" fillId="2" borderId="8" xfId="0" applyFill="1" applyBorder="1" applyAlignment="1">
      <alignment horizontal="center" vertical="center"/>
    </xf>
    <xf numFmtId="0" fontId="0" fillId="2" borderId="9" xfId="0" applyFill="1" applyBorder="1" applyAlignment="1">
      <alignment vertical="center"/>
    </xf>
    <xf numFmtId="0" fontId="0" fillId="2" borderId="10" xfId="0" applyFill="1" applyBorder="1" applyAlignment="1">
      <alignment horizontal="center" vertical="center" wrapText="1"/>
    </xf>
    <xf numFmtId="0" fontId="0" fillId="2" borderId="11" xfId="0" applyFill="1" applyBorder="1" applyAlignment="1">
      <alignment vertical="center" wrapText="1"/>
    </xf>
    <xf numFmtId="3" fontId="0" fillId="2" borderId="11" xfId="0" applyNumberFormat="1" applyFill="1" applyBorder="1" applyAlignment="1">
      <alignment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wrapText="1"/>
    </xf>
    <xf numFmtId="3" fontId="0" fillId="2" borderId="8" xfId="0" applyNumberFormat="1" applyFill="1" applyBorder="1" applyAlignment="1">
      <alignment vertical="center" wrapText="1"/>
    </xf>
    <xf numFmtId="0" fontId="0" fillId="2" borderId="8" xfId="0" applyFill="1" applyBorder="1" applyAlignment="1">
      <alignment horizontal="center" vertical="center" wrapText="1"/>
    </xf>
    <xf numFmtId="0" fontId="0" fillId="2" borderId="9" xfId="0" applyFill="1" applyBorder="1" applyAlignment="1">
      <alignment vertical="center" wrapText="1"/>
    </xf>
    <xf numFmtId="0" fontId="0" fillId="3" borderId="0" xfId="0" applyFill="1"/>
    <xf numFmtId="0" fontId="7" fillId="2" borderId="7"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8" xfId="0" applyFont="1" applyFill="1" applyBorder="1" applyAlignment="1">
      <alignment horizontal="left" vertical="center" wrapText="1"/>
    </xf>
    <xf numFmtId="3" fontId="7" fillId="2" borderId="8" xfId="0" applyNumberFormat="1" applyFont="1" applyFill="1" applyBorder="1" applyAlignment="1">
      <alignment vertical="center" wrapText="1"/>
    </xf>
    <xf numFmtId="17" fontId="7" fillId="2" borderId="8"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left" vertical="center" wrapText="1"/>
    </xf>
    <xf numFmtId="3" fontId="7" fillId="2" borderId="2" xfId="0" applyNumberFormat="1" applyFont="1" applyFill="1" applyBorder="1" applyAlignment="1">
      <alignment vertical="center" wrapText="1"/>
    </xf>
    <xf numFmtId="17"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vertical="center" wrapText="1"/>
    </xf>
    <xf numFmtId="3" fontId="0" fillId="2" borderId="11" xfId="0" applyNumberFormat="1"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vertical="center" wrapText="1"/>
    </xf>
    <xf numFmtId="3" fontId="0" fillId="2" borderId="2" xfId="0" applyNumberFormat="1" applyFill="1" applyBorder="1" applyAlignment="1">
      <alignment vertical="center" wrapText="1"/>
    </xf>
    <xf numFmtId="0" fontId="0" fillId="2" borderId="3" xfId="0" applyFill="1" applyBorder="1" applyAlignment="1">
      <alignment vertical="center" wrapText="1"/>
    </xf>
    <xf numFmtId="0" fontId="0" fillId="2" borderId="2" xfId="0" applyFill="1" applyBorder="1" applyAlignment="1">
      <alignment horizontal="center" vertical="center" wrapText="1"/>
    </xf>
    <xf numFmtId="17" fontId="0" fillId="2" borderId="8" xfId="0" applyNumberForma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vertical="center"/>
    </xf>
    <xf numFmtId="3" fontId="0" fillId="2" borderId="2" xfId="0" applyNumberFormat="1" applyFill="1" applyBorder="1" applyAlignment="1">
      <alignment vertical="center"/>
    </xf>
    <xf numFmtId="17" fontId="0" fillId="2" borderId="2" xfId="0" applyNumberForma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vertical="center"/>
    </xf>
    <xf numFmtId="0" fontId="0" fillId="4" borderId="2" xfId="0" applyFill="1" applyBorder="1"/>
    <xf numFmtId="0" fontId="0" fillId="4" borderId="2" xfId="0" applyFill="1" applyBorder="1" applyAlignment="1">
      <alignment wrapText="1"/>
    </xf>
    <xf numFmtId="0" fontId="0" fillId="4" borderId="11" xfId="0" applyFill="1" applyBorder="1"/>
    <xf numFmtId="0" fontId="0" fillId="4" borderId="0" xfId="0" applyFill="1"/>
    <xf numFmtId="3" fontId="0" fillId="4" borderId="11" xfId="0" applyNumberFormat="1" applyFill="1" applyBorder="1"/>
    <xf numFmtId="0" fontId="0" fillId="0" borderId="13" xfId="0" applyBorder="1" applyAlignment="1">
      <alignment horizontal="center" wrapText="1"/>
    </xf>
    <xf numFmtId="0" fontId="0" fillId="0" borderId="14" xfId="0" applyBorder="1" applyAlignment="1">
      <alignment wrapText="1"/>
    </xf>
    <xf numFmtId="0" fontId="0" fillId="0" borderId="14" xfId="0" applyBorder="1" applyAlignment="1">
      <alignment horizontal="center" wrapText="1"/>
    </xf>
    <xf numFmtId="3" fontId="0" fillId="0" borderId="15" xfId="0" applyNumberFormat="1" applyBorder="1" applyAlignment="1">
      <alignment wrapText="1"/>
    </xf>
    <xf numFmtId="0" fontId="0" fillId="2" borderId="2" xfId="0" applyFill="1" applyBorder="1"/>
    <xf numFmtId="0" fontId="0" fillId="2" borderId="2" xfId="0" applyFill="1" applyBorder="1" applyAlignment="1">
      <alignment horizontal="center"/>
    </xf>
    <xf numFmtId="0" fontId="0" fillId="2" borderId="3" xfId="0" applyFill="1" applyBorder="1" applyAlignment="1">
      <alignment horizontal="center"/>
    </xf>
    <xf numFmtId="0" fontId="0" fillId="2" borderId="2" xfId="0" applyFill="1" applyBorder="1" applyAlignment="1">
      <alignment wrapText="1"/>
    </xf>
    <xf numFmtId="3" fontId="0" fillId="2" borderId="2" xfId="0" applyNumberFormat="1" applyFill="1" applyBorder="1" applyAlignment="1">
      <alignment horizontal="center"/>
    </xf>
    <xf numFmtId="17" fontId="0" fillId="2" borderId="8" xfId="0" applyNumberFormat="1" applyFill="1" applyBorder="1" applyAlignment="1">
      <alignment horizontal="center"/>
    </xf>
    <xf numFmtId="0" fontId="0" fillId="2" borderId="2" xfId="0" applyFill="1" applyBorder="1" applyAlignment="1">
      <alignment horizont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vertical="center" wrapText="1"/>
    </xf>
    <xf numFmtId="0" fontId="7" fillId="2" borderId="11" xfId="0" applyFont="1" applyFill="1" applyBorder="1" applyAlignment="1">
      <alignment horizontal="left" vertical="center" wrapText="1"/>
    </xf>
    <xf numFmtId="3" fontId="7" fillId="2" borderId="11" xfId="0" applyNumberFormat="1" applyFont="1" applyFill="1" applyBorder="1" applyAlignment="1">
      <alignment vertical="center" wrapText="1"/>
    </xf>
    <xf numFmtId="17" fontId="7" fillId="2" borderId="11"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vertical="center" wrapText="1"/>
    </xf>
    <xf numFmtId="0" fontId="0" fillId="2" borderId="10" xfId="0" applyFill="1" applyBorder="1" applyAlignment="1">
      <alignment horizontal="center"/>
    </xf>
    <xf numFmtId="0" fontId="0" fillId="2" borderId="11" xfId="0" applyFill="1" applyBorder="1"/>
    <xf numFmtId="0" fontId="0" fillId="2" borderId="11" xfId="0" applyFill="1" applyBorder="1" applyAlignment="1">
      <alignment horizontal="center"/>
    </xf>
    <xf numFmtId="0" fontId="0" fillId="2" borderId="11" xfId="0" applyFill="1" applyBorder="1" applyAlignment="1">
      <alignment wrapText="1"/>
    </xf>
    <xf numFmtId="3" fontId="0" fillId="2" borderId="11" xfId="0" applyNumberFormat="1" applyFill="1" applyBorder="1" applyAlignment="1">
      <alignment horizontal="center"/>
    </xf>
    <xf numFmtId="0" fontId="0" fillId="2" borderId="12" xfId="0" applyFill="1" applyBorder="1"/>
    <xf numFmtId="0" fontId="0" fillId="4" borderId="16" xfId="0" applyFill="1" applyBorder="1" applyAlignment="1">
      <alignment horizontal="center"/>
    </xf>
    <xf numFmtId="0" fontId="0" fillId="4" borderId="15" xfId="0" applyFill="1" applyBorder="1" applyAlignment="1">
      <alignment wrapText="1"/>
    </xf>
    <xf numFmtId="3" fontId="0" fillId="4" borderId="15" xfId="0" applyNumberFormat="1" applyFill="1" applyBorder="1"/>
    <xf numFmtId="0" fontId="0" fillId="4" borderId="15" xfId="0" applyFill="1" applyBorder="1" applyAlignment="1">
      <alignment horizontal="center"/>
    </xf>
    <xf numFmtId="0" fontId="0" fillId="4" borderId="15" xfId="0" applyFill="1" applyBorder="1"/>
    <xf numFmtId="0" fontId="0" fillId="4" borderId="17" xfId="0" applyFill="1" applyBorder="1" applyAlignment="1">
      <alignment horizontal="center"/>
    </xf>
    <xf numFmtId="0" fontId="0" fillId="4" borderId="1" xfId="0" applyFill="1" applyBorder="1" applyAlignment="1">
      <alignment horizontal="center"/>
    </xf>
    <xf numFmtId="3" fontId="0" fillId="4" borderId="2" xfId="0" applyNumberFormat="1" applyFill="1" applyBorder="1"/>
    <xf numFmtId="0" fontId="0" fillId="4" borderId="3" xfId="0" applyFill="1" applyBorder="1"/>
    <xf numFmtId="0" fontId="2" fillId="0" borderId="8" xfId="0" applyFont="1" applyBorder="1" applyAlignment="1">
      <alignment horizontal="center" vertical="center"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3" fontId="2" fillId="0" borderId="8" xfId="0" applyNumberFormat="1" applyFont="1" applyBorder="1" applyAlignment="1">
      <alignment horizontal="center" vertical="center"/>
    </xf>
    <xf numFmtId="3" fontId="2" fillId="0" borderId="8" xfId="0" applyNumberFormat="1" applyFont="1" applyBorder="1" applyAlignment="1">
      <alignment horizontal="center" vertic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3" fontId="9" fillId="0" borderId="4" xfId="0" applyNumberFormat="1" applyFont="1" applyBorder="1" applyAlignment="1">
      <alignment horizontal="center" wrapText="1"/>
    </xf>
    <xf numFmtId="3" fontId="9" fillId="0" borderId="5" xfId="0" applyNumberFormat="1" applyFont="1" applyBorder="1" applyAlignment="1">
      <alignment horizontal="center" wrapText="1"/>
    </xf>
    <xf numFmtId="3" fontId="9" fillId="0" borderId="6" xfId="0" applyNumberFormat="1" applyFont="1" applyBorder="1" applyAlignment="1">
      <alignment horizontal="center" wrapText="1"/>
    </xf>
    <xf numFmtId="0" fontId="10" fillId="2" borderId="8" xfId="0" applyFont="1" applyFill="1" applyBorder="1" applyAlignment="1">
      <alignment horizontal="center" vertical="center"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3" fontId="4" fillId="0" borderId="8"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15" fillId="2" borderId="8"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3"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0" fillId="2" borderId="12" xfId="0" applyFill="1" applyBorder="1" applyAlignment="1">
      <alignment vertical="center" wrapText="1"/>
    </xf>
    <xf numFmtId="0" fontId="0" fillId="0" borderId="0" xfId="0" applyAlignment="1">
      <alignment vertical="center" wrapText="1"/>
    </xf>
    <xf numFmtId="17" fontId="0" fillId="2" borderId="8" xfId="0" applyNumberFormat="1" applyFill="1" applyBorder="1" applyAlignment="1">
      <alignment horizontal="center" vertical="center" wrapText="1"/>
    </xf>
    <xf numFmtId="17" fontId="0" fillId="2" borderId="2" xfId="0" applyNumberFormat="1" applyFill="1" applyBorder="1" applyAlignment="1">
      <alignment horizontal="center" vertical="center" wrapText="1"/>
    </xf>
    <xf numFmtId="0" fontId="0" fillId="2" borderId="9"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vertical="center" wrapText="1"/>
    </xf>
    <xf numFmtId="3" fontId="0" fillId="2" borderId="14" xfId="0" applyNumberFormat="1" applyFill="1" applyBorder="1" applyAlignment="1">
      <alignment vertical="center" wrapText="1"/>
    </xf>
    <xf numFmtId="17" fontId="0" fillId="2" borderId="14" xfId="0" applyNumberFormat="1" applyFill="1" applyBorder="1" applyAlignment="1">
      <alignment horizontal="center" vertical="center" wrapText="1"/>
    </xf>
    <xf numFmtId="0" fontId="0" fillId="2" borderId="14" xfId="0" applyFill="1" applyBorder="1" applyAlignment="1">
      <alignment horizontal="center" vertical="center" wrapText="1"/>
    </xf>
    <xf numFmtId="0" fontId="0" fillId="2" borderId="18" xfId="0" applyFill="1" applyBorder="1" applyAlignment="1">
      <alignment horizontal="center" vertical="center" wrapText="1"/>
    </xf>
    <xf numFmtId="0" fontId="0" fillId="4" borderId="8" xfId="0" applyFill="1" applyBorder="1" applyAlignment="1">
      <alignment horizontal="center" vertical="center" wrapText="1"/>
    </xf>
    <xf numFmtId="0" fontId="0" fillId="4" borderId="8" xfId="0" applyFill="1" applyBorder="1" applyAlignment="1">
      <alignment vertical="center" wrapText="1"/>
    </xf>
    <xf numFmtId="3" fontId="0" fillId="4" borderId="8" xfId="0" applyNumberFormat="1" applyFill="1" applyBorder="1" applyAlignment="1">
      <alignment vertical="center" wrapText="1"/>
    </xf>
    <xf numFmtId="17" fontId="0" fillId="4" borderId="8" xfId="0" applyNumberFormat="1" applyFill="1" applyBorder="1" applyAlignment="1">
      <alignment horizontal="center" vertical="center" wrapText="1"/>
    </xf>
    <xf numFmtId="0" fontId="0" fillId="4" borderId="8" xfId="0" applyFill="1" applyBorder="1"/>
    <xf numFmtId="0" fontId="0" fillId="0" borderId="10"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3" fontId="0" fillId="0" borderId="11" xfId="0" applyNumberFormat="1" applyBorder="1" applyAlignment="1">
      <alignment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vertical="center" wrapText="1"/>
    </xf>
    <xf numFmtId="0" fontId="0" fillId="0" borderId="8" xfId="0" applyBorder="1" applyAlignment="1">
      <alignment horizontal="center" vertical="center" wrapText="1"/>
    </xf>
    <xf numFmtId="3" fontId="0" fillId="0" borderId="8" xfId="0" applyNumberFormat="1" applyBorder="1" applyAlignment="1">
      <alignment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vertical="center" wrapText="1"/>
    </xf>
    <xf numFmtId="3" fontId="0" fillId="0" borderId="2" xfId="0" applyNumberFormat="1"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7" fontId="0" fillId="2" borderId="8" xfId="0" applyNumberFormat="1" applyFill="1" applyBorder="1" applyAlignment="1">
      <alignment vertical="center" wrapText="1"/>
    </xf>
    <xf numFmtId="0" fontId="0" fillId="4" borderId="13" xfId="0" applyFill="1" applyBorder="1" applyAlignment="1">
      <alignment wrapText="1"/>
    </xf>
    <xf numFmtId="0" fontId="0" fillId="4" borderId="14" xfId="0" applyFill="1" applyBorder="1" applyAlignment="1">
      <alignment vertical="center" wrapText="1"/>
    </xf>
    <xf numFmtId="0" fontId="0" fillId="4" borderId="14" xfId="0" applyFill="1" applyBorder="1" applyAlignment="1">
      <alignment wrapText="1"/>
    </xf>
    <xf numFmtId="3" fontId="0" fillId="4" borderId="14" xfId="0" applyNumberFormat="1" applyFill="1" applyBorder="1" applyAlignment="1">
      <alignment wrapText="1"/>
    </xf>
    <xf numFmtId="0" fontId="0" fillId="4" borderId="18" xfId="0" applyFill="1" applyBorder="1" applyAlignment="1">
      <alignment wrapText="1"/>
    </xf>
    <xf numFmtId="0" fontId="0" fillId="4" borderId="8" xfId="0" applyFill="1" applyBorder="1" applyAlignment="1">
      <alignment wrapText="1"/>
    </xf>
    <xf numFmtId="3" fontId="0" fillId="4" borderId="8" xfId="0" applyNumberFormat="1" applyFill="1" applyBorder="1" applyAlignment="1">
      <alignment wrapText="1"/>
    </xf>
    <xf numFmtId="3" fontId="9" fillId="2" borderId="4" xfId="0" applyNumberFormat="1" applyFont="1" applyFill="1" applyBorder="1" applyAlignment="1">
      <alignment horizontal="center" wrapText="1"/>
    </xf>
    <xf numFmtId="3" fontId="9" fillId="2" borderId="5" xfId="0" applyNumberFormat="1" applyFont="1" applyFill="1" applyBorder="1" applyAlignment="1">
      <alignment horizontal="center" wrapText="1"/>
    </xf>
    <xf numFmtId="3" fontId="9" fillId="2" borderId="6" xfId="0" applyNumberFormat="1" applyFont="1" applyFill="1" applyBorder="1" applyAlignment="1">
      <alignment horizontal="center" wrapText="1"/>
    </xf>
    <xf numFmtId="0" fontId="11" fillId="2" borderId="8" xfId="0"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0" fontId="2" fillId="2" borderId="8" xfId="0" applyFont="1" applyFill="1" applyBorder="1" applyAlignment="1">
      <alignment horizontal="center" vertical="top" wrapText="1"/>
    </xf>
    <xf numFmtId="0" fontId="2" fillId="2" borderId="9" xfId="0" applyFont="1" applyFill="1" applyBorder="1" applyAlignment="1">
      <alignment horizontal="center" vertical="top" wrapText="1"/>
    </xf>
    <xf numFmtId="3" fontId="4" fillId="2" borderId="8"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2" xfId="0" applyFont="1" applyFill="1" applyBorder="1" applyAlignment="1">
      <alignment horizontal="center" vertical="center" wrapText="1"/>
    </xf>
    <xf numFmtId="3"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7" fontId="0" fillId="2" borderId="11" xfId="0" applyNumberForma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1" xfId="0" applyFont="1" applyFill="1" applyBorder="1" applyAlignment="1">
      <alignment vertical="center" wrapText="1"/>
    </xf>
    <xf numFmtId="0" fontId="15" fillId="2" borderId="8" xfId="0" applyFont="1" applyFill="1" applyBorder="1" applyAlignment="1">
      <alignment horizontal="center" vertical="center" wrapText="1"/>
    </xf>
    <xf numFmtId="0" fontId="15" fillId="2" borderId="8" xfId="0" applyFont="1" applyFill="1" applyBorder="1" applyAlignment="1">
      <alignment vertical="center" wrapText="1"/>
    </xf>
    <xf numFmtId="0" fontId="0" fillId="4" borderId="7" xfId="0"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8" xfId="0" applyFont="1" applyFill="1" applyBorder="1" applyAlignment="1">
      <alignment vertical="center" wrapText="1"/>
    </xf>
    <xf numFmtId="0" fontId="0" fillId="4" borderId="9" xfId="0" applyFill="1" applyBorder="1" applyAlignment="1">
      <alignment horizontal="center" vertical="center" wrapText="1"/>
    </xf>
    <xf numFmtId="0" fontId="16" fillId="4" borderId="8" xfId="0" applyFont="1" applyFill="1" applyBorder="1" applyAlignment="1">
      <alignment vertical="center" wrapText="1"/>
    </xf>
    <xf numFmtId="0" fontId="16" fillId="4" borderId="8" xfId="0" applyFont="1" applyFill="1" applyBorder="1" applyAlignment="1">
      <alignment horizontal="center" vertical="center" wrapText="1"/>
    </xf>
    <xf numFmtId="3" fontId="16" fillId="4" borderId="8" xfId="0" applyNumberFormat="1" applyFont="1" applyFill="1" applyBorder="1" applyAlignment="1">
      <alignment vertical="center" wrapText="1"/>
    </xf>
    <xf numFmtId="0" fontId="16" fillId="4" borderId="9" xfId="0" applyFont="1" applyFill="1" applyBorder="1" applyAlignment="1">
      <alignment horizontal="center" vertical="center" wrapText="1"/>
    </xf>
    <xf numFmtId="0" fontId="16" fillId="2" borderId="8" xfId="0" applyFont="1" applyFill="1" applyBorder="1" applyAlignment="1">
      <alignment vertical="center" wrapText="1"/>
    </xf>
    <xf numFmtId="0" fontId="16" fillId="2" borderId="8" xfId="0" applyFont="1" applyFill="1" applyBorder="1" applyAlignment="1">
      <alignment horizontal="center" vertical="center" wrapText="1"/>
    </xf>
    <xf numFmtId="3" fontId="16" fillId="2" borderId="8" xfId="0" applyNumberFormat="1" applyFont="1" applyFill="1" applyBorder="1" applyAlignment="1">
      <alignment vertical="center" wrapText="1"/>
    </xf>
    <xf numFmtId="0" fontId="16" fillId="2" borderId="9"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8" xfId="0" applyFont="1" applyFill="1" applyBorder="1" applyAlignment="1">
      <alignment vertical="center" wrapText="1"/>
    </xf>
    <xf numFmtId="0" fontId="18" fillId="4" borderId="8" xfId="0" applyFont="1" applyFill="1" applyBorder="1" applyAlignment="1">
      <alignment horizontal="center" vertical="center" wrapText="1"/>
    </xf>
    <xf numFmtId="0" fontId="18" fillId="4" borderId="8" xfId="0" applyFont="1" applyFill="1" applyBorder="1" applyAlignment="1">
      <alignment vertical="center" wrapText="1"/>
    </xf>
    <xf numFmtId="0" fontId="17" fillId="4" borderId="8" xfId="0" applyFont="1" applyFill="1" applyBorder="1" applyAlignment="1">
      <alignment horizontal="center" vertical="center" wrapText="1"/>
    </xf>
    <xf numFmtId="3" fontId="17" fillId="4" borderId="8" xfId="0" applyNumberFormat="1" applyFont="1" applyFill="1" applyBorder="1" applyAlignment="1">
      <alignment vertical="center" wrapText="1"/>
    </xf>
    <xf numFmtId="0" fontId="17" fillId="4" borderId="9" xfId="0" applyFont="1" applyFill="1" applyBorder="1" applyAlignment="1">
      <alignment horizontal="center" vertical="center" wrapText="1"/>
    </xf>
    <xf numFmtId="0" fontId="0" fillId="4" borderId="1" xfId="0" applyFill="1" applyBorder="1" applyAlignment="1">
      <alignment horizontal="center" vertical="center" wrapText="1"/>
    </xf>
    <xf numFmtId="0" fontId="16" fillId="4" borderId="2" xfId="0" applyFont="1" applyFill="1" applyBorder="1" applyAlignment="1">
      <alignment vertical="center" wrapText="1"/>
    </xf>
    <xf numFmtId="0" fontId="15" fillId="4" borderId="2" xfId="0" applyFont="1" applyFill="1" applyBorder="1" applyAlignment="1">
      <alignment horizontal="center" vertical="center" wrapText="1"/>
    </xf>
    <xf numFmtId="0" fontId="15" fillId="4" borderId="2" xfId="0" applyFont="1" applyFill="1" applyBorder="1" applyAlignment="1">
      <alignment vertical="center" wrapText="1"/>
    </xf>
    <xf numFmtId="0" fontId="16" fillId="4" borderId="2" xfId="0" applyFont="1" applyFill="1" applyBorder="1" applyAlignment="1">
      <alignment horizontal="center" vertical="center" wrapText="1"/>
    </xf>
    <xf numFmtId="3" fontId="16" fillId="4" borderId="2" xfId="0" applyNumberFormat="1" applyFont="1" applyFill="1" applyBorder="1" applyAlignment="1">
      <alignment vertical="center" wrapText="1"/>
    </xf>
    <xf numFmtId="0" fontId="16" fillId="4" borderId="3" xfId="0" applyFont="1" applyFill="1" applyBorder="1" applyAlignment="1">
      <alignment horizontal="center" vertical="center" wrapText="1"/>
    </xf>
    <xf numFmtId="0" fontId="16" fillId="2" borderId="2" xfId="0" applyFont="1" applyFill="1" applyBorder="1" applyAlignment="1">
      <alignment vertical="center" wrapText="1"/>
    </xf>
    <xf numFmtId="0" fontId="15" fillId="2" borderId="2" xfId="0" applyFont="1" applyFill="1" applyBorder="1" applyAlignment="1">
      <alignment vertical="center" wrapText="1"/>
    </xf>
    <xf numFmtId="0" fontId="16" fillId="2" borderId="2" xfId="0" applyFont="1" applyFill="1" applyBorder="1" applyAlignment="1">
      <alignment horizontal="center" vertical="center" wrapText="1"/>
    </xf>
    <xf numFmtId="3" fontId="16" fillId="2" borderId="2" xfId="0" applyNumberFormat="1" applyFont="1" applyFill="1" applyBorder="1" applyAlignment="1">
      <alignment vertical="center" wrapText="1"/>
    </xf>
    <xf numFmtId="0" fontId="16" fillId="2" borderId="3" xfId="0" applyFont="1" applyFill="1" applyBorder="1" applyAlignment="1">
      <alignment horizontal="center" vertical="center" wrapText="1"/>
    </xf>
    <xf numFmtId="3" fontId="0" fillId="2" borderId="11" xfId="0" applyNumberFormat="1" applyFill="1" applyBorder="1" applyAlignment="1">
      <alignment horizontal="center" vertical="center" wrapText="1"/>
    </xf>
    <xf numFmtId="0" fontId="0" fillId="2" borderId="0" xfId="0" applyFill="1" applyAlignment="1">
      <alignment vertical="center" wrapText="1"/>
    </xf>
    <xf numFmtId="3" fontId="0" fillId="2" borderId="8" xfId="0" applyNumberFormat="1" applyFill="1" applyBorder="1" applyAlignment="1">
      <alignment horizontal="center" vertical="center" wrapText="1"/>
    </xf>
    <xf numFmtId="0" fontId="0" fillId="0" borderId="1" xfId="0" applyBorder="1"/>
    <xf numFmtId="3" fontId="0" fillId="0" borderId="2" xfId="0" applyNumberFormat="1" applyBorder="1"/>
    <xf numFmtId="17" fontId="0" fillId="0" borderId="8" xfId="0" applyNumberFormat="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vertical="center" wrapText="1"/>
    </xf>
    <xf numFmtId="0" fontId="19" fillId="2" borderId="8" xfId="0" applyFont="1" applyFill="1" applyBorder="1" applyAlignment="1">
      <alignment horizontal="center" vertical="center" wrapText="1"/>
    </xf>
    <xf numFmtId="3" fontId="19" fillId="2" borderId="8" xfId="0" applyNumberFormat="1" applyFont="1" applyFill="1" applyBorder="1" applyAlignment="1">
      <alignment vertical="center" wrapText="1"/>
    </xf>
    <xf numFmtId="0" fontId="20" fillId="5"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vertical="center" wrapText="1"/>
    </xf>
    <xf numFmtId="0" fontId="19" fillId="2" borderId="2" xfId="0" applyFont="1" applyFill="1" applyBorder="1" applyAlignment="1">
      <alignment horizontal="center" vertical="center" wrapText="1"/>
    </xf>
    <xf numFmtId="3" fontId="19" fillId="2" borderId="2" xfId="0" applyNumberFormat="1" applyFont="1" applyFill="1" applyBorder="1" applyAlignment="1">
      <alignment vertical="center" wrapText="1"/>
    </xf>
    <xf numFmtId="0" fontId="19" fillId="2" borderId="3" xfId="0" applyFont="1"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vertical="center" wrapText="1"/>
    </xf>
    <xf numFmtId="0" fontId="0" fillId="3" borderId="8" xfId="0" applyFill="1" applyBorder="1" applyAlignment="1">
      <alignment horizontal="center" vertical="center" wrapText="1"/>
    </xf>
    <xf numFmtId="3" fontId="0" fillId="3" borderId="8" xfId="0" applyNumberFormat="1" applyFill="1" applyBorder="1" applyAlignment="1">
      <alignment vertical="center" wrapText="1"/>
    </xf>
    <xf numFmtId="17" fontId="0" fillId="3" borderId="8" xfId="0" applyNumberFormat="1" applyFill="1" applyBorder="1" applyAlignment="1">
      <alignment horizontal="center" vertical="center" wrapText="1"/>
    </xf>
    <xf numFmtId="0" fontId="0" fillId="3" borderId="9" xfId="0" applyFill="1" applyBorder="1" applyAlignment="1">
      <alignment horizontal="center" vertical="center" wrapText="1"/>
    </xf>
    <xf numFmtId="0" fontId="0" fillId="4" borderId="14" xfId="0" applyFill="1" applyBorder="1" applyAlignment="1">
      <alignment horizontal="center" vertic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3" fontId="0" fillId="0" borderId="11" xfId="0" applyNumberFormat="1" applyBorder="1" applyAlignment="1">
      <alignment horizontal="center" wrapText="1"/>
    </xf>
    <xf numFmtId="0" fontId="0" fillId="0" borderId="0" xfId="0" applyAlignment="1">
      <alignment horizontal="center"/>
    </xf>
  </cellXfs>
  <cellStyles count="1">
    <cellStyle name="Normální" xfId="0" builtinId="0"/>
  </cellStyles>
  <dxfs count="0"/>
  <tableStyles count="0" defaultTableStyle="TableStyleMedium2" defaultPivotStyle="PivotStyleLight16"/>
  <colors>
    <mruColors>
      <color rgb="FFFFA0C4"/>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B2105-D822-451A-B476-8E8A69604E08}">
  <sheetPr>
    <tabColor theme="0"/>
    <pageSetUpPr fitToPage="1"/>
  </sheetPr>
  <dimension ref="A1:S7"/>
  <sheetViews>
    <sheetView tabSelected="1" view="pageBreakPreview" topLeftCell="C1" zoomScaleNormal="100" zoomScaleSheetLayoutView="100" workbookViewId="0">
      <selection activeCell="H39" sqref="H39"/>
    </sheetView>
  </sheetViews>
  <sheetFormatPr defaultColWidth="8.85546875" defaultRowHeight="15" x14ac:dyDescent="0.25"/>
  <cols>
    <col min="1" max="1" width="8.7109375" customWidth="1"/>
    <col min="2" max="2" width="22.7109375" customWidth="1"/>
    <col min="3" max="3" width="20.7109375" customWidth="1"/>
    <col min="4" max="4" width="12.7109375" customWidth="1"/>
    <col min="5" max="5" width="70.7109375" customWidth="1"/>
    <col min="6" max="6" width="12.7109375" customWidth="1"/>
    <col min="7" max="7" width="20.7109375" customWidth="1"/>
    <col min="8" max="8" width="18.28515625" customWidth="1"/>
    <col min="9" max="9" width="70.7109375" customWidth="1"/>
    <col min="10" max="11" width="12.7109375" customWidth="1"/>
    <col min="12" max="17" width="8.7109375" customWidth="1"/>
    <col min="18" max="18" width="25.7109375" customWidth="1"/>
    <col min="19" max="19" width="8.7109375" customWidth="1"/>
  </cols>
  <sheetData>
    <row r="1" spans="1:19" ht="18.75" x14ac:dyDescent="0.3">
      <c r="A1" s="290"/>
      <c r="B1" s="290"/>
      <c r="C1" s="290"/>
      <c r="D1" s="290"/>
      <c r="E1" s="290"/>
      <c r="F1" s="290"/>
      <c r="G1" s="290"/>
      <c r="H1" s="290"/>
      <c r="I1" s="290"/>
      <c r="J1" s="290"/>
      <c r="K1" s="290"/>
      <c r="L1" s="290"/>
      <c r="M1" s="290"/>
      <c r="N1" s="290"/>
      <c r="O1" s="290"/>
      <c r="P1" s="290"/>
      <c r="Q1" s="290"/>
      <c r="R1" s="290"/>
      <c r="S1" s="291"/>
    </row>
    <row r="2" spans="1:19" ht="41.25" customHeight="1" x14ac:dyDescent="0.25">
      <c r="A2" s="145" t="s">
        <v>1</v>
      </c>
      <c r="B2" s="158" t="s">
        <v>500</v>
      </c>
      <c r="C2" s="158"/>
      <c r="D2" s="158"/>
      <c r="E2" s="158" t="s">
        <v>3</v>
      </c>
      <c r="F2" s="159" t="s">
        <v>152</v>
      </c>
      <c r="G2" s="148" t="s">
        <v>5</v>
      </c>
      <c r="H2" s="137" t="s">
        <v>6</v>
      </c>
      <c r="I2" s="218" t="s">
        <v>7</v>
      </c>
      <c r="J2" s="151" t="s">
        <v>501</v>
      </c>
      <c r="K2" s="151"/>
      <c r="L2" s="138" t="s">
        <v>9</v>
      </c>
      <c r="M2" s="138"/>
      <c r="N2" s="158" t="s">
        <v>502</v>
      </c>
      <c r="O2" s="158"/>
      <c r="P2" s="158"/>
      <c r="Q2" s="158"/>
      <c r="R2" s="138" t="s">
        <v>11</v>
      </c>
      <c r="S2" s="139"/>
    </row>
    <row r="3" spans="1:19" x14ac:dyDescent="0.25">
      <c r="A3" s="145"/>
      <c r="B3" s="158" t="s">
        <v>503</v>
      </c>
      <c r="C3" s="158" t="s">
        <v>504</v>
      </c>
      <c r="D3" s="158" t="s">
        <v>505</v>
      </c>
      <c r="E3" s="158"/>
      <c r="F3" s="159"/>
      <c r="G3" s="148"/>
      <c r="H3" s="137"/>
      <c r="I3" s="218"/>
      <c r="J3" s="161" t="s">
        <v>506</v>
      </c>
      <c r="K3" s="161" t="s">
        <v>507</v>
      </c>
      <c r="L3" s="162" t="s">
        <v>19</v>
      </c>
      <c r="M3" s="162" t="s">
        <v>20</v>
      </c>
      <c r="N3" s="163" t="s">
        <v>156</v>
      </c>
      <c r="O3" s="163"/>
      <c r="P3" s="163"/>
      <c r="Q3" s="163"/>
      <c r="R3" s="162" t="s">
        <v>508</v>
      </c>
      <c r="S3" s="165" t="s">
        <v>24</v>
      </c>
    </row>
    <row r="4" spans="1:19" ht="110.25" customHeight="1" thickBot="1" x14ac:dyDescent="0.3">
      <c r="A4" s="146"/>
      <c r="B4" s="166"/>
      <c r="C4" s="166"/>
      <c r="D4" s="166"/>
      <c r="E4" s="166"/>
      <c r="F4" s="167"/>
      <c r="G4" s="149"/>
      <c r="H4" s="147"/>
      <c r="I4" s="225"/>
      <c r="J4" s="169"/>
      <c r="K4" s="169"/>
      <c r="L4" s="170"/>
      <c r="M4" s="170"/>
      <c r="N4" s="228" t="s">
        <v>162</v>
      </c>
      <c r="O4" s="228" t="s">
        <v>163</v>
      </c>
      <c r="P4" s="16" t="s">
        <v>164</v>
      </c>
      <c r="Q4" s="228" t="s">
        <v>509</v>
      </c>
      <c r="R4" s="170"/>
      <c r="S4" s="174"/>
    </row>
    <row r="5" spans="1:19" ht="30" x14ac:dyDescent="0.25">
      <c r="A5" s="37">
        <v>1</v>
      </c>
      <c r="B5" s="35" t="s">
        <v>510</v>
      </c>
      <c r="C5" s="35" t="s">
        <v>25</v>
      </c>
      <c r="D5" s="37">
        <v>7856687</v>
      </c>
      <c r="E5" s="35" t="s">
        <v>511</v>
      </c>
      <c r="F5" s="35" t="s">
        <v>27</v>
      </c>
      <c r="G5" s="35" t="s">
        <v>28</v>
      </c>
      <c r="H5" s="35" t="s">
        <v>83</v>
      </c>
      <c r="I5" s="125" t="s">
        <v>512</v>
      </c>
      <c r="J5" s="292">
        <v>50000</v>
      </c>
      <c r="K5" s="292">
        <f>J5/100*70</f>
        <v>35000</v>
      </c>
      <c r="L5" s="37">
        <v>2022</v>
      </c>
      <c r="M5" s="37">
        <v>2022</v>
      </c>
      <c r="N5" s="35"/>
      <c r="O5" s="35"/>
      <c r="P5" s="35"/>
      <c r="Q5" s="35"/>
      <c r="R5" s="35" t="s">
        <v>513</v>
      </c>
      <c r="S5" s="38"/>
    </row>
    <row r="6" spans="1:19" ht="15.75" thickBot="1" x14ac:dyDescent="0.3">
      <c r="A6" s="34"/>
      <c r="B6" s="26"/>
      <c r="C6" s="26"/>
      <c r="D6" s="26"/>
      <c r="E6" s="26"/>
      <c r="F6" s="26"/>
      <c r="G6" s="26"/>
      <c r="H6" s="26"/>
      <c r="I6" s="26"/>
      <c r="J6" s="33"/>
      <c r="K6" s="33"/>
      <c r="L6" s="26"/>
      <c r="M6" s="26"/>
      <c r="N6" s="26"/>
      <c r="O6" s="26"/>
      <c r="P6" s="26"/>
      <c r="Q6" s="26"/>
      <c r="R6" s="26"/>
      <c r="S6" s="27"/>
    </row>
    <row r="7" spans="1:19" x14ac:dyDescent="0.25">
      <c r="A7" s="293"/>
      <c r="J7" s="5"/>
      <c r="K7" s="5"/>
    </row>
  </sheetData>
  <mergeCells count="22">
    <mergeCell ref="R3:R4"/>
    <mergeCell ref="S3:S4"/>
    <mergeCell ref="N2:Q2"/>
    <mergeCell ref="R2:S2"/>
    <mergeCell ref="B3:B4"/>
    <mergeCell ref="C3:C4"/>
    <mergeCell ref="D3:D4"/>
    <mergeCell ref="J3:J4"/>
    <mergeCell ref="K3:K4"/>
    <mergeCell ref="L3:L4"/>
    <mergeCell ref="M3:M4"/>
    <mergeCell ref="N3:Q3"/>
    <mergeCell ref="A1:S1"/>
    <mergeCell ref="A2:A4"/>
    <mergeCell ref="B2:D2"/>
    <mergeCell ref="E2:E4"/>
    <mergeCell ref="F2:F4"/>
    <mergeCell ref="G2:G4"/>
    <mergeCell ref="H2:H4"/>
    <mergeCell ref="I2:I4"/>
    <mergeCell ref="J2:K2"/>
    <mergeCell ref="L2:M2"/>
  </mergeCells>
  <printOptions horizontalCentered="1"/>
  <pageMargins left="0.70866141732283472" right="0.70866141732283472" top="0.78740157480314965" bottom="0.78740157480314965" header="0.31496062992125984" footer="0.31496062992125984"/>
  <pageSetup paperSize="9" scale="35" fitToHeight="0" orientation="landscape" r:id="rId1"/>
  <headerFooter>
    <oddHeader>&amp;L&amp;"Calibri (Základní text),Tučné"&amp;14&amp;K000000Strategický rámec MAP v ORP Lysá&amp;C&amp;"Calibri,Tučné"&amp;14&amp;A&amp;R&amp;G</oddHeader>
    <oddFooter>&amp;C&amp;G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7068A-B983-4E0B-9F25-280C52180AB0}">
  <sheetPr>
    <pageSetUpPr fitToPage="1"/>
  </sheetPr>
  <dimension ref="A1:Z10"/>
  <sheetViews>
    <sheetView view="pageBreakPreview" zoomScale="50" zoomScaleNormal="100" zoomScaleSheetLayoutView="50" zoomScalePageLayoutView="50" workbookViewId="0">
      <selection activeCell="B16" sqref="B16"/>
    </sheetView>
  </sheetViews>
  <sheetFormatPr defaultColWidth="8.85546875" defaultRowHeight="15" x14ac:dyDescent="0.25"/>
  <cols>
    <col min="1" max="1" width="8.85546875" customWidth="1"/>
    <col min="2" max="2" width="22.85546875" customWidth="1"/>
    <col min="3" max="3" width="20.85546875" customWidth="1"/>
    <col min="4" max="6" width="12.85546875" customWidth="1"/>
    <col min="7" max="7" width="70.85546875" customWidth="1"/>
    <col min="8" max="8" width="12.85546875" customWidth="1"/>
    <col min="9" max="9" width="20.85546875" customWidth="1"/>
    <col min="10" max="10" width="18.28515625" customWidth="1"/>
    <col min="11" max="11" width="70.85546875" customWidth="1"/>
    <col min="12" max="13" width="12.85546875" customWidth="1"/>
    <col min="25" max="25" width="25.85546875" customWidth="1"/>
  </cols>
  <sheetData>
    <row r="1" spans="1:26" ht="18.75" x14ac:dyDescent="0.3">
      <c r="A1" s="155" t="s">
        <v>151</v>
      </c>
      <c r="B1" s="156"/>
      <c r="C1" s="156"/>
      <c r="D1" s="156"/>
      <c r="E1" s="156"/>
      <c r="F1" s="156"/>
      <c r="G1" s="156"/>
      <c r="H1" s="156"/>
      <c r="I1" s="156"/>
      <c r="J1" s="156"/>
      <c r="K1" s="156"/>
      <c r="L1" s="156"/>
      <c r="M1" s="156"/>
      <c r="N1" s="156"/>
      <c r="O1" s="156"/>
      <c r="P1" s="156"/>
      <c r="Q1" s="156"/>
      <c r="R1" s="156"/>
      <c r="S1" s="156"/>
      <c r="T1" s="156"/>
      <c r="U1" s="156"/>
      <c r="V1" s="156"/>
      <c r="W1" s="156"/>
      <c r="X1" s="156"/>
      <c r="Y1" s="156"/>
      <c r="Z1" s="157"/>
    </row>
    <row r="2" spans="1:26" ht="30.75" customHeight="1" x14ac:dyDescent="0.25">
      <c r="A2" s="143" t="s">
        <v>1</v>
      </c>
      <c r="B2" s="158" t="s">
        <v>2</v>
      </c>
      <c r="C2" s="158"/>
      <c r="D2" s="158"/>
      <c r="E2" s="158"/>
      <c r="F2" s="158"/>
      <c r="G2" s="158" t="s">
        <v>3</v>
      </c>
      <c r="H2" s="159" t="s">
        <v>152</v>
      </c>
      <c r="I2" s="160" t="s">
        <v>5</v>
      </c>
      <c r="J2" s="158" t="s">
        <v>6</v>
      </c>
      <c r="K2" s="158" t="s">
        <v>7</v>
      </c>
      <c r="L2" s="151" t="s">
        <v>153</v>
      </c>
      <c r="M2" s="151"/>
      <c r="N2" s="138" t="s">
        <v>9</v>
      </c>
      <c r="O2" s="138"/>
      <c r="P2" s="159" t="s">
        <v>154</v>
      </c>
      <c r="Q2" s="159"/>
      <c r="R2" s="159"/>
      <c r="S2" s="159"/>
      <c r="T2" s="159"/>
      <c r="U2" s="159"/>
      <c r="V2" s="159"/>
      <c r="W2" s="159"/>
      <c r="X2" s="159"/>
      <c r="Y2" s="138" t="s">
        <v>11</v>
      </c>
      <c r="Z2" s="139"/>
    </row>
    <row r="3" spans="1:26" x14ac:dyDescent="0.25">
      <c r="A3" s="143"/>
      <c r="B3" s="158" t="s">
        <v>12</v>
      </c>
      <c r="C3" s="158" t="s">
        <v>13</v>
      </c>
      <c r="D3" s="158" t="s">
        <v>14</v>
      </c>
      <c r="E3" s="158" t="s">
        <v>15</v>
      </c>
      <c r="F3" s="158" t="s">
        <v>16</v>
      </c>
      <c r="G3" s="158"/>
      <c r="H3" s="159"/>
      <c r="I3" s="160"/>
      <c r="J3" s="158"/>
      <c r="K3" s="158"/>
      <c r="L3" s="161" t="s">
        <v>17</v>
      </c>
      <c r="M3" s="161" t="s">
        <v>155</v>
      </c>
      <c r="N3" s="162" t="s">
        <v>19</v>
      </c>
      <c r="O3" s="162" t="s">
        <v>20</v>
      </c>
      <c r="P3" s="158" t="s">
        <v>156</v>
      </c>
      <c r="Q3" s="158"/>
      <c r="R3" s="158"/>
      <c r="S3" s="158"/>
      <c r="T3" s="163" t="s">
        <v>157</v>
      </c>
      <c r="U3" s="163" t="s">
        <v>158</v>
      </c>
      <c r="V3" s="163" t="s">
        <v>159</v>
      </c>
      <c r="W3" s="163" t="s">
        <v>160</v>
      </c>
      <c r="X3" s="164" t="s">
        <v>161</v>
      </c>
      <c r="Y3" s="162" t="s">
        <v>23</v>
      </c>
      <c r="Z3" s="165" t="s">
        <v>24</v>
      </c>
    </row>
    <row r="4" spans="1:26" ht="105.75" customHeight="1" thickBot="1" x14ac:dyDescent="0.3">
      <c r="A4" s="144"/>
      <c r="B4" s="166"/>
      <c r="C4" s="166"/>
      <c r="D4" s="166"/>
      <c r="E4" s="166"/>
      <c r="F4" s="166"/>
      <c r="G4" s="166"/>
      <c r="H4" s="167"/>
      <c r="I4" s="168"/>
      <c r="J4" s="166"/>
      <c r="K4" s="166"/>
      <c r="L4" s="169"/>
      <c r="M4" s="169"/>
      <c r="N4" s="170"/>
      <c r="O4" s="170"/>
      <c r="P4" s="171" t="s">
        <v>162</v>
      </c>
      <c r="Q4" s="171" t="s">
        <v>163</v>
      </c>
      <c r="R4" s="171" t="s">
        <v>164</v>
      </c>
      <c r="S4" s="171" t="s">
        <v>165</v>
      </c>
      <c r="T4" s="172"/>
      <c r="U4" s="172"/>
      <c r="V4" s="172"/>
      <c r="W4" s="172"/>
      <c r="X4" s="173"/>
      <c r="Y4" s="170"/>
      <c r="Z4" s="174"/>
    </row>
    <row r="5" spans="1:26" s="176" customFormat="1" ht="45" x14ac:dyDescent="0.25">
      <c r="A5" s="192">
        <v>1</v>
      </c>
      <c r="B5" s="193" t="s">
        <v>318</v>
      </c>
      <c r="C5" s="193" t="s">
        <v>319</v>
      </c>
      <c r="D5" s="193">
        <v>70837384</v>
      </c>
      <c r="E5" s="193" t="s">
        <v>320</v>
      </c>
      <c r="F5" s="194">
        <v>600021947</v>
      </c>
      <c r="G5" s="193" t="s">
        <v>206</v>
      </c>
      <c r="H5" s="193" t="s">
        <v>27</v>
      </c>
      <c r="I5" s="193" t="s">
        <v>28</v>
      </c>
      <c r="J5" s="193" t="s">
        <v>28</v>
      </c>
      <c r="K5" s="61" t="s">
        <v>206</v>
      </c>
      <c r="L5" s="195">
        <v>1300000</v>
      </c>
      <c r="M5" s="195">
        <f>L5/100*70</f>
        <v>910000</v>
      </c>
      <c r="N5" s="194">
        <v>2021</v>
      </c>
      <c r="O5" s="194">
        <v>2027</v>
      </c>
      <c r="P5" s="194" t="s">
        <v>39</v>
      </c>
      <c r="Q5" s="194" t="s">
        <v>39</v>
      </c>
      <c r="R5" s="194" t="s">
        <v>39</v>
      </c>
      <c r="S5" s="194" t="s">
        <v>39</v>
      </c>
      <c r="T5" s="194"/>
      <c r="U5" s="194"/>
      <c r="V5" s="194"/>
      <c r="W5" s="194"/>
      <c r="X5" s="194"/>
      <c r="Y5" s="194"/>
      <c r="Z5" s="196"/>
    </row>
    <row r="6" spans="1:26" s="176" customFormat="1" ht="45" x14ac:dyDescent="0.25">
      <c r="A6" s="197">
        <v>2</v>
      </c>
      <c r="B6" s="198" t="s">
        <v>318</v>
      </c>
      <c r="C6" s="198" t="s">
        <v>319</v>
      </c>
      <c r="D6" s="198">
        <v>70837384</v>
      </c>
      <c r="E6" s="198" t="s">
        <v>320</v>
      </c>
      <c r="F6" s="199">
        <v>600021947</v>
      </c>
      <c r="G6" s="198" t="s">
        <v>321</v>
      </c>
      <c r="H6" s="198" t="s">
        <v>27</v>
      </c>
      <c r="I6" s="198" t="s">
        <v>28</v>
      </c>
      <c r="J6" s="198" t="s">
        <v>28</v>
      </c>
      <c r="K6" s="66" t="s">
        <v>322</v>
      </c>
      <c r="L6" s="200">
        <v>40000000</v>
      </c>
      <c r="M6" s="200">
        <f t="shared" ref="M6:M7" si="0">L6/100*70</f>
        <v>28000000</v>
      </c>
      <c r="N6" s="199">
        <v>2021</v>
      </c>
      <c r="O6" s="199">
        <v>2027</v>
      </c>
      <c r="P6" s="199" t="s">
        <v>39</v>
      </c>
      <c r="Q6" s="199" t="s">
        <v>39</v>
      </c>
      <c r="R6" s="199" t="s">
        <v>39</v>
      </c>
      <c r="S6" s="199" t="s">
        <v>39</v>
      </c>
      <c r="T6" s="199"/>
      <c r="U6" s="199"/>
      <c r="V6" s="199"/>
      <c r="W6" s="199"/>
      <c r="X6" s="199"/>
      <c r="Y6" s="199"/>
      <c r="Z6" s="201"/>
    </row>
    <row r="7" spans="1:26" s="176" customFormat="1" ht="45" x14ac:dyDescent="0.25">
      <c r="A7" s="197">
        <v>3</v>
      </c>
      <c r="B7" s="198" t="s">
        <v>318</v>
      </c>
      <c r="C7" s="198" t="s">
        <v>319</v>
      </c>
      <c r="D7" s="198">
        <v>70837384</v>
      </c>
      <c r="E7" s="198" t="s">
        <v>320</v>
      </c>
      <c r="F7" s="199">
        <v>600021947</v>
      </c>
      <c r="G7" s="198" t="s">
        <v>323</v>
      </c>
      <c r="H7" s="198" t="s">
        <v>27</v>
      </c>
      <c r="I7" s="198" t="s">
        <v>28</v>
      </c>
      <c r="J7" s="198" t="s">
        <v>28</v>
      </c>
      <c r="K7" s="66" t="s">
        <v>324</v>
      </c>
      <c r="L7" s="200">
        <v>10000000</v>
      </c>
      <c r="M7" s="200">
        <f t="shared" si="0"/>
        <v>7000000</v>
      </c>
      <c r="N7" s="199">
        <v>2021</v>
      </c>
      <c r="O7" s="199">
        <v>2027</v>
      </c>
      <c r="P7" s="199"/>
      <c r="Q7" s="199"/>
      <c r="R7" s="199"/>
      <c r="S7" s="199" t="s">
        <v>39</v>
      </c>
      <c r="T7" s="199"/>
      <c r="U7" s="199"/>
      <c r="V7" s="199"/>
      <c r="W7" s="199"/>
      <c r="X7" s="199" t="s">
        <v>39</v>
      </c>
      <c r="Y7" s="199"/>
      <c r="Z7" s="201"/>
    </row>
    <row r="8" spans="1:26" s="176" customFormat="1" ht="15.75" thickBot="1" x14ac:dyDescent="0.3">
      <c r="A8" s="202" t="s">
        <v>325</v>
      </c>
      <c r="B8" s="203"/>
      <c r="C8" s="203"/>
      <c r="D8" s="203"/>
      <c r="E8" s="203"/>
      <c r="F8" s="203"/>
      <c r="G8" s="203"/>
      <c r="H8" s="203"/>
      <c r="I8" s="203"/>
      <c r="J8" s="203"/>
      <c r="K8" s="203"/>
      <c r="L8" s="204"/>
      <c r="M8" s="204"/>
      <c r="N8" s="205"/>
      <c r="O8" s="205"/>
      <c r="P8" s="205"/>
      <c r="Q8" s="205"/>
      <c r="R8" s="205"/>
      <c r="S8" s="205"/>
      <c r="T8" s="205"/>
      <c r="U8" s="205"/>
      <c r="V8" s="205"/>
      <c r="W8" s="205"/>
      <c r="X8" s="205"/>
      <c r="Y8" s="205"/>
      <c r="Z8" s="206"/>
    </row>
    <row r="9" spans="1:26" x14ac:dyDescent="0.25">
      <c r="L9" s="5"/>
      <c r="M9" s="5"/>
    </row>
    <row r="10" spans="1:26" x14ac:dyDescent="0.25">
      <c r="L10" s="5"/>
      <c r="M10" s="5"/>
    </row>
  </sheetData>
  <mergeCells count="29">
    <mergeCell ref="X3:X4"/>
    <mergeCell ref="Y3:Y4"/>
    <mergeCell ref="Z3:Z4"/>
    <mergeCell ref="O3:O4"/>
    <mergeCell ref="P3:S3"/>
    <mergeCell ref="T3:T4"/>
    <mergeCell ref="U3:U4"/>
    <mergeCell ref="V3:V4"/>
    <mergeCell ref="W3:W4"/>
    <mergeCell ref="P2:X2"/>
    <mergeCell ref="Y2:Z2"/>
    <mergeCell ref="B3:B4"/>
    <mergeCell ref="C3:C4"/>
    <mergeCell ref="D3:D4"/>
    <mergeCell ref="E3:E4"/>
    <mergeCell ref="F3:F4"/>
    <mergeCell ref="L3:L4"/>
    <mergeCell ref="M3:M4"/>
    <mergeCell ref="N3:N4"/>
    <mergeCell ref="A1:Z1"/>
    <mergeCell ref="A2:A4"/>
    <mergeCell ref="B2:F2"/>
    <mergeCell ref="G2:G4"/>
    <mergeCell ref="H2:H4"/>
    <mergeCell ref="I2:I4"/>
    <mergeCell ref="J2:J4"/>
    <mergeCell ref="K2:K4"/>
    <mergeCell ref="L2:M2"/>
    <mergeCell ref="N2:O2"/>
  </mergeCells>
  <pageMargins left="0.70866141732283472" right="0.70866141732283472" top="0.78740157480314965" bottom="0.78740157480314965" header="0.31496062992125984" footer="0.31496062992125984"/>
  <pageSetup paperSize="9" scale="29" fitToHeight="0" orientation="landscape" r:id="rId1"/>
  <headerFooter>
    <oddHeader>&amp;L&amp;"Calibri,Tučné"&amp;14Strategický rámec MAP v ORP Lysá&amp;C&amp;"Calibri,Tučné"&amp;14&amp;A&amp;R&amp;G</oddHeader>
    <oddFooter>&amp;C&amp;G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CEE13-F779-4B33-8621-99C7D3970ADD}">
  <sheetPr>
    <tabColor rgb="FFFF0000"/>
    <pageSetUpPr fitToPage="1"/>
  </sheetPr>
  <dimension ref="A1:Z11"/>
  <sheetViews>
    <sheetView view="pageBreakPreview" topLeftCell="D3" zoomScale="70" zoomScaleNormal="100" zoomScaleSheetLayoutView="70" zoomScalePageLayoutView="50" workbookViewId="0">
      <selection activeCell="B16" sqref="B16"/>
    </sheetView>
  </sheetViews>
  <sheetFormatPr defaultColWidth="8.85546875" defaultRowHeight="15" x14ac:dyDescent="0.25"/>
  <cols>
    <col min="2" max="2" width="22.85546875" customWidth="1"/>
    <col min="3" max="3" width="20.85546875" customWidth="1"/>
    <col min="4" max="6" width="12.85546875" customWidth="1"/>
    <col min="7" max="7" width="70.85546875" customWidth="1"/>
    <col min="8" max="8" width="12.85546875" customWidth="1"/>
    <col min="9" max="9" width="20.85546875" customWidth="1"/>
    <col min="10" max="10" width="18.28515625" customWidth="1"/>
    <col min="11" max="11" width="70.85546875" customWidth="1"/>
    <col min="12" max="13" width="12.85546875" customWidth="1"/>
    <col min="14" max="18" width="8.85546875" customWidth="1"/>
    <col min="25" max="25" width="25.85546875" customWidth="1"/>
  </cols>
  <sheetData>
    <row r="1" spans="1:26" ht="18.75" x14ac:dyDescent="0.3">
      <c r="A1" s="155" t="s">
        <v>151</v>
      </c>
      <c r="B1" s="156"/>
      <c r="C1" s="156"/>
      <c r="D1" s="156"/>
      <c r="E1" s="156"/>
      <c r="F1" s="156"/>
      <c r="G1" s="156"/>
      <c r="H1" s="156"/>
      <c r="I1" s="156"/>
      <c r="J1" s="156"/>
      <c r="K1" s="156"/>
      <c r="L1" s="156"/>
      <c r="M1" s="156"/>
      <c r="N1" s="156"/>
      <c r="O1" s="156"/>
      <c r="P1" s="156"/>
      <c r="Q1" s="156"/>
      <c r="R1" s="156"/>
      <c r="S1" s="156"/>
      <c r="T1" s="156"/>
      <c r="U1" s="156"/>
      <c r="V1" s="156"/>
      <c r="W1" s="156"/>
      <c r="X1" s="156"/>
      <c r="Y1" s="156"/>
      <c r="Z1" s="157"/>
    </row>
    <row r="2" spans="1:26" ht="31.5" customHeight="1" x14ac:dyDescent="0.25">
      <c r="A2" s="143" t="s">
        <v>1</v>
      </c>
      <c r="B2" s="158" t="s">
        <v>2</v>
      </c>
      <c r="C2" s="158"/>
      <c r="D2" s="158"/>
      <c r="E2" s="158"/>
      <c r="F2" s="158"/>
      <c r="G2" s="158" t="s">
        <v>3</v>
      </c>
      <c r="H2" s="159" t="s">
        <v>152</v>
      </c>
      <c r="I2" s="160" t="s">
        <v>5</v>
      </c>
      <c r="J2" s="158" t="s">
        <v>6</v>
      </c>
      <c r="K2" s="158" t="s">
        <v>7</v>
      </c>
      <c r="L2" s="151" t="s">
        <v>153</v>
      </c>
      <c r="M2" s="151"/>
      <c r="N2" s="138" t="s">
        <v>9</v>
      </c>
      <c r="O2" s="138"/>
      <c r="P2" s="159" t="s">
        <v>154</v>
      </c>
      <c r="Q2" s="159"/>
      <c r="R2" s="159"/>
      <c r="S2" s="159"/>
      <c r="T2" s="159"/>
      <c r="U2" s="159"/>
      <c r="V2" s="159"/>
      <c r="W2" s="159"/>
      <c r="X2" s="159"/>
      <c r="Y2" s="138" t="s">
        <v>11</v>
      </c>
      <c r="Z2" s="139"/>
    </row>
    <row r="3" spans="1:26" x14ac:dyDescent="0.25">
      <c r="A3" s="143"/>
      <c r="B3" s="158" t="s">
        <v>12</v>
      </c>
      <c r="C3" s="158" t="s">
        <v>13</v>
      </c>
      <c r="D3" s="158" t="s">
        <v>14</v>
      </c>
      <c r="E3" s="158" t="s">
        <v>15</v>
      </c>
      <c r="F3" s="158" t="s">
        <v>16</v>
      </c>
      <c r="G3" s="158"/>
      <c r="H3" s="159"/>
      <c r="I3" s="160"/>
      <c r="J3" s="158"/>
      <c r="K3" s="158"/>
      <c r="L3" s="161" t="s">
        <v>17</v>
      </c>
      <c r="M3" s="161" t="s">
        <v>155</v>
      </c>
      <c r="N3" s="162" t="s">
        <v>19</v>
      </c>
      <c r="O3" s="162" t="s">
        <v>20</v>
      </c>
      <c r="P3" s="158" t="s">
        <v>156</v>
      </c>
      <c r="Q3" s="158"/>
      <c r="R3" s="158"/>
      <c r="S3" s="158"/>
      <c r="T3" s="163" t="s">
        <v>157</v>
      </c>
      <c r="U3" s="163" t="s">
        <v>158</v>
      </c>
      <c r="V3" s="163" t="s">
        <v>159</v>
      </c>
      <c r="W3" s="163" t="s">
        <v>160</v>
      </c>
      <c r="X3" s="164" t="s">
        <v>161</v>
      </c>
      <c r="Y3" s="162" t="s">
        <v>23</v>
      </c>
      <c r="Z3" s="165" t="s">
        <v>24</v>
      </c>
    </row>
    <row r="4" spans="1:26" ht="101.25" customHeight="1" thickBot="1" x14ac:dyDescent="0.3">
      <c r="A4" s="144"/>
      <c r="B4" s="166"/>
      <c r="C4" s="166"/>
      <c r="D4" s="166"/>
      <c r="E4" s="166"/>
      <c r="F4" s="166"/>
      <c r="G4" s="166"/>
      <c r="H4" s="167"/>
      <c r="I4" s="168"/>
      <c r="J4" s="166"/>
      <c r="K4" s="166"/>
      <c r="L4" s="169"/>
      <c r="M4" s="169"/>
      <c r="N4" s="170"/>
      <c r="O4" s="170"/>
      <c r="P4" s="171" t="s">
        <v>162</v>
      </c>
      <c r="Q4" s="171" t="s">
        <v>163</v>
      </c>
      <c r="R4" s="171" t="s">
        <v>164</v>
      </c>
      <c r="S4" s="171" t="s">
        <v>165</v>
      </c>
      <c r="T4" s="172"/>
      <c r="U4" s="172"/>
      <c r="V4" s="172"/>
      <c r="W4" s="172"/>
      <c r="X4" s="173"/>
      <c r="Y4" s="170"/>
      <c r="Z4" s="174"/>
    </row>
    <row r="5" spans="1:26" s="176" customFormat="1" ht="30" x14ac:dyDescent="0.25">
      <c r="A5" s="60">
        <v>1</v>
      </c>
      <c r="B5" s="61" t="s">
        <v>326</v>
      </c>
      <c r="C5" s="61" t="s">
        <v>25</v>
      </c>
      <c r="D5" s="61">
        <v>61631493</v>
      </c>
      <c r="E5" s="61">
        <v>102386170</v>
      </c>
      <c r="F5" s="61">
        <v>6000250696</v>
      </c>
      <c r="G5" s="61" t="s">
        <v>327</v>
      </c>
      <c r="H5" s="61" t="s">
        <v>27</v>
      </c>
      <c r="I5" s="61" t="s">
        <v>28</v>
      </c>
      <c r="J5" s="61" t="s">
        <v>83</v>
      </c>
      <c r="K5" s="61" t="s">
        <v>327</v>
      </c>
      <c r="L5" s="62">
        <v>500000</v>
      </c>
      <c r="M5" s="62">
        <f t="shared" ref="M5:M11" si="0">L5/100*70</f>
        <v>350000</v>
      </c>
      <c r="N5" s="63">
        <v>2023</v>
      </c>
      <c r="O5" s="63">
        <v>2023</v>
      </c>
      <c r="P5" s="63" t="s">
        <v>39</v>
      </c>
      <c r="Q5" s="63" t="s">
        <v>39</v>
      </c>
      <c r="R5" s="63"/>
      <c r="S5" s="63" t="s">
        <v>39</v>
      </c>
      <c r="T5" s="63"/>
      <c r="U5" s="63"/>
      <c r="V5" s="63"/>
      <c r="W5" s="63"/>
      <c r="X5" s="63"/>
      <c r="Y5" s="63"/>
      <c r="Z5" s="64"/>
    </row>
    <row r="6" spans="1:26" s="176" customFormat="1" ht="30" x14ac:dyDescent="0.25">
      <c r="A6" s="65">
        <v>2</v>
      </c>
      <c r="B6" s="66" t="s">
        <v>326</v>
      </c>
      <c r="C6" s="66" t="s">
        <v>25</v>
      </c>
      <c r="D6" s="66">
        <v>61631493</v>
      </c>
      <c r="E6" s="66">
        <v>102386170</v>
      </c>
      <c r="F6" s="66">
        <v>6000250696</v>
      </c>
      <c r="G6" s="66" t="s">
        <v>328</v>
      </c>
      <c r="H6" s="66" t="s">
        <v>27</v>
      </c>
      <c r="I6" s="66" t="s">
        <v>28</v>
      </c>
      <c r="J6" s="66" t="s">
        <v>83</v>
      </c>
      <c r="K6" s="66" t="s">
        <v>328</v>
      </c>
      <c r="L6" s="67">
        <v>60000000</v>
      </c>
      <c r="M6" s="67">
        <f t="shared" si="0"/>
        <v>42000000</v>
      </c>
      <c r="N6" s="68">
        <v>2023</v>
      </c>
      <c r="O6" s="68">
        <v>2023</v>
      </c>
      <c r="P6" s="68"/>
      <c r="Q6" s="68"/>
      <c r="R6" s="68"/>
      <c r="S6" s="68"/>
      <c r="T6" s="68"/>
      <c r="U6" s="68"/>
      <c r="V6" s="68"/>
      <c r="W6" s="68"/>
      <c r="X6" s="68"/>
      <c r="Y6" s="68"/>
      <c r="Z6" s="179"/>
    </row>
    <row r="7" spans="1:26" s="176" customFormat="1" ht="30" x14ac:dyDescent="0.25">
      <c r="A7" s="65">
        <v>3</v>
      </c>
      <c r="B7" s="66" t="s">
        <v>326</v>
      </c>
      <c r="C7" s="66" t="s">
        <v>25</v>
      </c>
      <c r="D7" s="66">
        <v>61631493</v>
      </c>
      <c r="E7" s="66">
        <v>102386170</v>
      </c>
      <c r="F7" s="66">
        <v>6000250696</v>
      </c>
      <c r="G7" s="66" t="s">
        <v>329</v>
      </c>
      <c r="H7" s="66" t="s">
        <v>27</v>
      </c>
      <c r="I7" s="66" t="s">
        <v>28</v>
      </c>
      <c r="J7" s="66" t="s">
        <v>83</v>
      </c>
      <c r="K7" s="66" t="s">
        <v>329</v>
      </c>
      <c r="L7" s="67">
        <v>80000000</v>
      </c>
      <c r="M7" s="67">
        <f t="shared" si="0"/>
        <v>56000000</v>
      </c>
      <c r="N7" s="68">
        <v>2025</v>
      </c>
      <c r="O7" s="68">
        <v>2025</v>
      </c>
      <c r="P7" s="68"/>
      <c r="Q7" s="68"/>
      <c r="R7" s="68"/>
      <c r="S7" s="68"/>
      <c r="T7" s="68"/>
      <c r="U7" s="68"/>
      <c r="V7" s="68"/>
      <c r="W7" s="68"/>
      <c r="X7" s="68"/>
      <c r="Y7" s="68"/>
      <c r="Z7" s="179"/>
    </row>
    <row r="8" spans="1:26" s="176" customFormat="1" ht="60" x14ac:dyDescent="0.25">
      <c r="A8" s="65">
        <v>4</v>
      </c>
      <c r="B8" s="66" t="s">
        <v>326</v>
      </c>
      <c r="C8" s="66" t="s">
        <v>25</v>
      </c>
      <c r="D8" s="66">
        <v>61631493</v>
      </c>
      <c r="E8" s="66">
        <v>102386170</v>
      </c>
      <c r="F8" s="66">
        <v>6000250696</v>
      </c>
      <c r="G8" s="66" t="s">
        <v>330</v>
      </c>
      <c r="H8" s="66" t="s">
        <v>27</v>
      </c>
      <c r="I8" s="66" t="s">
        <v>28</v>
      </c>
      <c r="J8" s="66" t="s">
        <v>83</v>
      </c>
      <c r="K8" s="66" t="s">
        <v>331</v>
      </c>
      <c r="L8" s="67">
        <v>1000000</v>
      </c>
      <c r="M8" s="67">
        <f t="shared" si="0"/>
        <v>700000</v>
      </c>
      <c r="N8" s="68">
        <v>2024</v>
      </c>
      <c r="O8" s="68">
        <v>2024</v>
      </c>
      <c r="P8" s="68"/>
      <c r="Q8" s="68"/>
      <c r="R8" s="68"/>
      <c r="S8" s="68"/>
      <c r="T8" s="68"/>
      <c r="U8" s="68"/>
      <c r="V8" s="68" t="s">
        <v>39</v>
      </c>
      <c r="W8" s="68"/>
      <c r="X8" s="68"/>
      <c r="Y8" s="68" t="s">
        <v>332</v>
      </c>
      <c r="Z8" s="179" t="s">
        <v>54</v>
      </c>
    </row>
    <row r="9" spans="1:26" ht="120" x14ac:dyDescent="0.25">
      <c r="A9" s="65">
        <v>5</v>
      </c>
      <c r="B9" s="66" t="s">
        <v>326</v>
      </c>
      <c r="C9" s="66" t="s">
        <v>25</v>
      </c>
      <c r="D9" s="66">
        <v>61631493</v>
      </c>
      <c r="E9" s="66">
        <v>102386170</v>
      </c>
      <c r="F9" s="66">
        <v>6000250696</v>
      </c>
      <c r="G9" s="66" t="s">
        <v>233</v>
      </c>
      <c r="H9" s="66" t="s">
        <v>27</v>
      </c>
      <c r="I9" s="66" t="s">
        <v>28</v>
      </c>
      <c r="J9" s="66" t="s">
        <v>83</v>
      </c>
      <c r="K9" s="66" t="s">
        <v>333</v>
      </c>
      <c r="L9" s="67">
        <v>450000</v>
      </c>
      <c r="M9" s="67">
        <f t="shared" si="0"/>
        <v>315000</v>
      </c>
      <c r="N9" s="207">
        <v>44652</v>
      </c>
      <c r="O9" s="207">
        <v>45017</v>
      </c>
      <c r="P9" s="66"/>
      <c r="Q9" s="66"/>
      <c r="R9" s="66"/>
      <c r="S9" s="66"/>
      <c r="T9" s="66"/>
      <c r="U9" s="66"/>
      <c r="V9" s="66" t="s">
        <v>39</v>
      </c>
      <c r="W9" s="66"/>
      <c r="X9" s="66"/>
      <c r="Y9" s="66" t="s">
        <v>334</v>
      </c>
      <c r="Z9" s="69" t="s">
        <v>54</v>
      </c>
    </row>
    <row r="10" spans="1:26" s="102" customFormat="1" ht="135" x14ac:dyDescent="0.25">
      <c r="A10" s="208">
        <v>6</v>
      </c>
      <c r="B10" s="209" t="s">
        <v>326</v>
      </c>
      <c r="C10" s="209" t="s">
        <v>25</v>
      </c>
      <c r="D10" s="209">
        <v>61631493</v>
      </c>
      <c r="E10" s="209">
        <v>102386170</v>
      </c>
      <c r="F10" s="209">
        <v>6000250696</v>
      </c>
      <c r="G10" s="210" t="s">
        <v>233</v>
      </c>
      <c r="H10" s="209" t="s">
        <v>27</v>
      </c>
      <c r="I10" s="209" t="s">
        <v>28</v>
      </c>
      <c r="J10" s="209" t="s">
        <v>83</v>
      </c>
      <c r="K10" s="210" t="s">
        <v>335</v>
      </c>
      <c r="L10" s="211">
        <v>1500000</v>
      </c>
      <c r="M10" s="211">
        <f t="shared" si="0"/>
        <v>1050000</v>
      </c>
      <c r="N10" s="210" t="s">
        <v>336</v>
      </c>
      <c r="O10" s="210" t="s">
        <v>337</v>
      </c>
      <c r="P10" s="210"/>
      <c r="Q10" s="210"/>
      <c r="R10" s="210"/>
      <c r="S10" s="210"/>
      <c r="T10" s="210"/>
      <c r="U10" s="210"/>
      <c r="V10" s="210" t="s">
        <v>39</v>
      </c>
      <c r="W10" s="210" t="s">
        <v>39</v>
      </c>
      <c r="X10" s="210"/>
      <c r="Y10" s="210" t="s">
        <v>334</v>
      </c>
      <c r="Z10" s="212" t="s">
        <v>309</v>
      </c>
    </row>
    <row r="11" spans="1:26" s="191" customFormat="1" ht="135" x14ac:dyDescent="0.25">
      <c r="A11" s="213">
        <v>7</v>
      </c>
      <c r="B11" s="209" t="s">
        <v>326</v>
      </c>
      <c r="C11" s="209" t="s">
        <v>25</v>
      </c>
      <c r="D11" s="209">
        <v>61631493</v>
      </c>
      <c r="E11" s="209">
        <v>102386170</v>
      </c>
      <c r="F11" s="209">
        <v>6000250696</v>
      </c>
      <c r="G11" s="213" t="s">
        <v>338</v>
      </c>
      <c r="H11" s="209" t="s">
        <v>27</v>
      </c>
      <c r="I11" s="209" t="s">
        <v>28</v>
      </c>
      <c r="J11" s="209" t="s">
        <v>83</v>
      </c>
      <c r="K11" s="213" t="s">
        <v>339</v>
      </c>
      <c r="L11" s="214">
        <v>1000000</v>
      </c>
      <c r="M11" s="214">
        <f t="shared" si="0"/>
        <v>700000</v>
      </c>
      <c r="N11" s="210" t="s">
        <v>336</v>
      </c>
      <c r="O11" s="210" t="s">
        <v>337</v>
      </c>
      <c r="P11" s="213"/>
      <c r="Q11" s="213"/>
      <c r="R11" s="213"/>
      <c r="S11" s="213"/>
      <c r="T11" s="213"/>
      <c r="U11" s="213"/>
      <c r="V11" s="213" t="s">
        <v>39</v>
      </c>
      <c r="W11" s="213" t="s">
        <v>39</v>
      </c>
      <c r="X11" s="213"/>
      <c r="Y11" s="213" t="s">
        <v>340</v>
      </c>
      <c r="Z11" s="213" t="s">
        <v>309</v>
      </c>
    </row>
  </sheetData>
  <mergeCells count="29">
    <mergeCell ref="X3:X4"/>
    <mergeCell ref="Y3:Y4"/>
    <mergeCell ref="Z3:Z4"/>
    <mergeCell ref="O3:O4"/>
    <mergeCell ref="P3:S3"/>
    <mergeCell ref="T3:T4"/>
    <mergeCell ref="U3:U4"/>
    <mergeCell ref="V3:V4"/>
    <mergeCell ref="W3:W4"/>
    <mergeCell ref="P2:X2"/>
    <mergeCell ref="Y2:Z2"/>
    <mergeCell ref="B3:B4"/>
    <mergeCell ref="C3:C4"/>
    <mergeCell ref="D3:D4"/>
    <mergeCell ref="E3:E4"/>
    <mergeCell ref="F3:F4"/>
    <mergeCell ref="L3:L4"/>
    <mergeCell ref="M3:M4"/>
    <mergeCell ref="N3:N4"/>
    <mergeCell ref="A1:Z1"/>
    <mergeCell ref="A2:A4"/>
    <mergeCell ref="B2:F2"/>
    <mergeCell ref="G2:G4"/>
    <mergeCell ref="H2:H4"/>
    <mergeCell ref="I2:I4"/>
    <mergeCell ref="J2:J4"/>
    <mergeCell ref="K2:K4"/>
    <mergeCell ref="L2:M2"/>
    <mergeCell ref="N2:O2"/>
  </mergeCells>
  <pageMargins left="0.70866141732283472" right="0.70866141732283472" top="0.78740157480314965" bottom="0.78740157480314965" header="0.31496062992125984" footer="0.31496062992125984"/>
  <pageSetup paperSize="9" scale="29" fitToHeight="0" orientation="landscape" r:id="rId1"/>
  <headerFooter>
    <oddHeader>&amp;L&amp;"Calibri,Tučné"&amp;14Strategický rámec MAP v ORP Lysá&amp;C&amp;"Calibri,Tučné"&amp;14&amp;A&amp;R&amp;G</oddHeader>
    <oddFooter>&amp;C&amp;G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D1A5F-5317-43D4-A084-7199667377F6}">
  <sheetPr>
    <tabColor theme="0"/>
    <pageSetUpPr fitToPage="1"/>
  </sheetPr>
  <dimension ref="A1:Z12"/>
  <sheetViews>
    <sheetView view="pageBreakPreview" zoomScale="50" zoomScaleNormal="70" zoomScaleSheetLayoutView="50" zoomScalePageLayoutView="50" workbookViewId="0">
      <selection activeCell="B16" sqref="B16"/>
    </sheetView>
  </sheetViews>
  <sheetFormatPr defaultColWidth="8.85546875" defaultRowHeight="15" x14ac:dyDescent="0.25"/>
  <cols>
    <col min="2" max="2" width="22.85546875" customWidth="1"/>
    <col min="3" max="3" width="20.85546875" customWidth="1"/>
    <col min="4" max="6" width="12.85546875" customWidth="1"/>
    <col min="7" max="7" width="70.85546875" customWidth="1"/>
    <col min="8" max="8" width="12.85546875" customWidth="1"/>
    <col min="9" max="9" width="20.85546875" customWidth="1"/>
    <col min="10" max="10" width="18.28515625" customWidth="1"/>
    <col min="11" max="11" width="70.85546875" customWidth="1"/>
    <col min="12" max="13" width="12.85546875" customWidth="1"/>
    <col min="25" max="25" width="25.85546875" customWidth="1"/>
  </cols>
  <sheetData>
    <row r="1" spans="1:26" ht="18.75" x14ac:dyDescent="0.3">
      <c r="A1" s="155" t="s">
        <v>151</v>
      </c>
      <c r="B1" s="156"/>
      <c r="C1" s="156"/>
      <c r="D1" s="156"/>
      <c r="E1" s="156"/>
      <c r="F1" s="156"/>
      <c r="G1" s="156"/>
      <c r="H1" s="156"/>
      <c r="I1" s="156"/>
      <c r="J1" s="156"/>
      <c r="K1" s="156"/>
      <c r="L1" s="156"/>
      <c r="M1" s="156"/>
      <c r="N1" s="156"/>
      <c r="O1" s="156"/>
      <c r="P1" s="156"/>
      <c r="Q1" s="156"/>
      <c r="R1" s="156"/>
      <c r="S1" s="156"/>
      <c r="T1" s="156"/>
      <c r="U1" s="156"/>
      <c r="V1" s="156"/>
      <c r="W1" s="156"/>
      <c r="X1" s="156"/>
      <c r="Y1" s="156"/>
      <c r="Z1" s="157"/>
    </row>
    <row r="2" spans="1:26" ht="36" customHeight="1" x14ac:dyDescent="0.25">
      <c r="A2" s="143" t="s">
        <v>1</v>
      </c>
      <c r="B2" s="158" t="s">
        <v>2</v>
      </c>
      <c r="C2" s="158"/>
      <c r="D2" s="158"/>
      <c r="E2" s="158"/>
      <c r="F2" s="158"/>
      <c r="G2" s="158" t="s">
        <v>3</v>
      </c>
      <c r="H2" s="159" t="s">
        <v>152</v>
      </c>
      <c r="I2" s="160" t="s">
        <v>5</v>
      </c>
      <c r="J2" s="158" t="s">
        <v>6</v>
      </c>
      <c r="K2" s="158" t="s">
        <v>7</v>
      </c>
      <c r="L2" s="151" t="s">
        <v>153</v>
      </c>
      <c r="M2" s="151"/>
      <c r="N2" s="138" t="s">
        <v>9</v>
      </c>
      <c r="O2" s="138"/>
      <c r="P2" s="159" t="s">
        <v>154</v>
      </c>
      <c r="Q2" s="159"/>
      <c r="R2" s="159"/>
      <c r="S2" s="159"/>
      <c r="T2" s="159"/>
      <c r="U2" s="159"/>
      <c r="V2" s="159"/>
      <c r="W2" s="159"/>
      <c r="X2" s="159"/>
      <c r="Y2" s="138" t="s">
        <v>11</v>
      </c>
      <c r="Z2" s="139"/>
    </row>
    <row r="3" spans="1:26" x14ac:dyDescent="0.25">
      <c r="A3" s="143"/>
      <c r="B3" s="158" t="s">
        <v>12</v>
      </c>
      <c r="C3" s="158" t="s">
        <v>13</v>
      </c>
      <c r="D3" s="158" t="s">
        <v>14</v>
      </c>
      <c r="E3" s="158" t="s">
        <v>15</v>
      </c>
      <c r="F3" s="158" t="s">
        <v>16</v>
      </c>
      <c r="G3" s="158"/>
      <c r="H3" s="159"/>
      <c r="I3" s="160"/>
      <c r="J3" s="158"/>
      <c r="K3" s="158"/>
      <c r="L3" s="161" t="s">
        <v>17</v>
      </c>
      <c r="M3" s="161" t="s">
        <v>155</v>
      </c>
      <c r="N3" s="162" t="s">
        <v>19</v>
      </c>
      <c r="O3" s="162" t="s">
        <v>20</v>
      </c>
      <c r="P3" s="158" t="s">
        <v>156</v>
      </c>
      <c r="Q3" s="158"/>
      <c r="R3" s="158"/>
      <c r="S3" s="158"/>
      <c r="T3" s="163" t="s">
        <v>157</v>
      </c>
      <c r="U3" s="163" t="s">
        <v>158</v>
      </c>
      <c r="V3" s="163" t="s">
        <v>159</v>
      </c>
      <c r="W3" s="163" t="s">
        <v>160</v>
      </c>
      <c r="X3" s="164" t="s">
        <v>161</v>
      </c>
      <c r="Y3" s="162" t="s">
        <v>23</v>
      </c>
      <c r="Z3" s="165" t="s">
        <v>24</v>
      </c>
    </row>
    <row r="4" spans="1:26" ht="103.5" customHeight="1" thickBot="1" x14ac:dyDescent="0.3">
      <c r="A4" s="144"/>
      <c r="B4" s="166"/>
      <c r="C4" s="166"/>
      <c r="D4" s="166"/>
      <c r="E4" s="166"/>
      <c r="F4" s="166"/>
      <c r="G4" s="166"/>
      <c r="H4" s="167"/>
      <c r="I4" s="168"/>
      <c r="J4" s="166"/>
      <c r="K4" s="166"/>
      <c r="L4" s="169"/>
      <c r="M4" s="169"/>
      <c r="N4" s="170"/>
      <c r="O4" s="170"/>
      <c r="P4" s="171" t="s">
        <v>162</v>
      </c>
      <c r="Q4" s="171" t="s">
        <v>163</v>
      </c>
      <c r="R4" s="171" t="s">
        <v>164</v>
      </c>
      <c r="S4" s="171" t="s">
        <v>165</v>
      </c>
      <c r="T4" s="172"/>
      <c r="U4" s="172"/>
      <c r="V4" s="172"/>
      <c r="W4" s="172"/>
      <c r="X4" s="173"/>
      <c r="Y4" s="170"/>
      <c r="Z4" s="174"/>
    </row>
    <row r="5" spans="1:26" s="176" customFormat="1" x14ac:dyDescent="0.25">
      <c r="A5" s="60">
        <v>1</v>
      </c>
      <c r="B5" s="61" t="s">
        <v>341</v>
      </c>
      <c r="C5" s="61" t="s">
        <v>56</v>
      </c>
      <c r="D5" s="61">
        <v>61631914</v>
      </c>
      <c r="E5" s="61">
        <v>102386455</v>
      </c>
      <c r="F5" s="61">
        <v>6000050947</v>
      </c>
      <c r="G5" s="61" t="s">
        <v>342</v>
      </c>
      <c r="H5" s="63" t="s">
        <v>27</v>
      </c>
      <c r="I5" s="61" t="s">
        <v>28</v>
      </c>
      <c r="J5" s="61" t="s">
        <v>58</v>
      </c>
      <c r="K5" s="61" t="s">
        <v>343</v>
      </c>
      <c r="L5" s="62">
        <v>26000000</v>
      </c>
      <c r="M5" s="62">
        <f t="shared" ref="M5:M12" si="0">L5/100*70</f>
        <v>18200000</v>
      </c>
      <c r="N5" s="63">
        <v>2017</v>
      </c>
      <c r="O5" s="63">
        <v>2023</v>
      </c>
      <c r="P5" s="61"/>
      <c r="Q5" s="63" t="s">
        <v>39</v>
      </c>
      <c r="R5" s="61"/>
      <c r="S5" s="61"/>
      <c r="T5" s="61"/>
      <c r="U5" s="61"/>
      <c r="V5" s="61"/>
      <c r="W5" s="61"/>
      <c r="X5" s="61"/>
      <c r="Y5" s="61"/>
      <c r="Z5" s="64"/>
    </row>
    <row r="6" spans="1:26" s="176" customFormat="1" ht="30" x14ac:dyDescent="0.25">
      <c r="A6" s="65">
        <v>2</v>
      </c>
      <c r="B6" s="66" t="s">
        <v>341</v>
      </c>
      <c r="C6" s="66" t="s">
        <v>56</v>
      </c>
      <c r="D6" s="66">
        <v>61631914</v>
      </c>
      <c r="E6" s="66">
        <v>102386455</v>
      </c>
      <c r="F6" s="66">
        <v>6000050947</v>
      </c>
      <c r="G6" s="66" t="s">
        <v>344</v>
      </c>
      <c r="H6" s="68" t="s">
        <v>27</v>
      </c>
      <c r="I6" s="66" t="s">
        <v>28</v>
      </c>
      <c r="J6" s="66" t="s">
        <v>58</v>
      </c>
      <c r="K6" s="66" t="s">
        <v>345</v>
      </c>
      <c r="L6" s="67">
        <v>5000000</v>
      </c>
      <c r="M6" s="67">
        <f t="shared" si="0"/>
        <v>3500000</v>
      </c>
      <c r="N6" s="68"/>
      <c r="O6" s="68"/>
      <c r="P6" s="66"/>
      <c r="Q6" s="66"/>
      <c r="R6" s="66"/>
      <c r="S6" s="66"/>
      <c r="T6" s="66"/>
      <c r="U6" s="66"/>
      <c r="V6" s="66"/>
      <c r="W6" s="66"/>
      <c r="X6" s="66"/>
      <c r="Y6" s="66"/>
      <c r="Z6" s="179" t="s">
        <v>309</v>
      </c>
    </row>
    <row r="7" spans="1:26" s="176" customFormat="1" ht="30" x14ac:dyDescent="0.25">
      <c r="A7" s="65">
        <v>3</v>
      </c>
      <c r="B7" s="66" t="s">
        <v>341</v>
      </c>
      <c r="C7" s="66" t="s">
        <v>56</v>
      </c>
      <c r="D7" s="66">
        <v>61631914</v>
      </c>
      <c r="E7" s="66">
        <v>102386455</v>
      </c>
      <c r="F7" s="66">
        <v>6000050947</v>
      </c>
      <c r="G7" s="66" t="s">
        <v>346</v>
      </c>
      <c r="H7" s="68" t="s">
        <v>27</v>
      </c>
      <c r="I7" s="66" t="s">
        <v>28</v>
      </c>
      <c r="J7" s="66" t="s">
        <v>58</v>
      </c>
      <c r="K7" s="66" t="s">
        <v>347</v>
      </c>
      <c r="L7" s="67">
        <v>35000000</v>
      </c>
      <c r="M7" s="67">
        <f t="shared" si="0"/>
        <v>24500000</v>
      </c>
      <c r="N7" s="66"/>
      <c r="O7" s="66"/>
      <c r="P7" s="66"/>
      <c r="Q7" s="66"/>
      <c r="R7" s="66"/>
      <c r="S7" s="66"/>
      <c r="T7" s="66" t="s">
        <v>348</v>
      </c>
      <c r="U7" s="66"/>
      <c r="V7" s="66"/>
      <c r="W7" s="66"/>
      <c r="X7" s="66"/>
      <c r="Y7" s="66"/>
      <c r="Z7" s="179" t="s">
        <v>309</v>
      </c>
    </row>
    <row r="8" spans="1:26" s="176" customFormat="1" ht="30" x14ac:dyDescent="0.25">
      <c r="A8" s="65">
        <v>4</v>
      </c>
      <c r="B8" s="66" t="s">
        <v>341</v>
      </c>
      <c r="C8" s="66" t="s">
        <v>56</v>
      </c>
      <c r="D8" s="66">
        <v>61631914</v>
      </c>
      <c r="E8" s="66">
        <v>102386455</v>
      </c>
      <c r="F8" s="66">
        <v>6000050947</v>
      </c>
      <c r="G8" s="66" t="s">
        <v>349</v>
      </c>
      <c r="H8" s="68" t="s">
        <v>27</v>
      </c>
      <c r="I8" s="66" t="s">
        <v>28</v>
      </c>
      <c r="J8" s="66" t="s">
        <v>58</v>
      </c>
      <c r="K8" s="66" t="s">
        <v>350</v>
      </c>
      <c r="L8" s="67">
        <v>1700000</v>
      </c>
      <c r="M8" s="67">
        <f t="shared" si="0"/>
        <v>1190000</v>
      </c>
      <c r="N8" s="66"/>
      <c r="O8" s="66"/>
      <c r="P8" s="66"/>
      <c r="Q8" s="66"/>
      <c r="R8" s="66"/>
      <c r="S8" s="66"/>
      <c r="T8" s="66"/>
      <c r="U8" s="66"/>
      <c r="V8" s="66"/>
      <c r="W8" s="66"/>
      <c r="X8" s="66"/>
      <c r="Y8" s="66" t="s">
        <v>351</v>
      </c>
      <c r="Z8" s="179" t="s">
        <v>309</v>
      </c>
    </row>
    <row r="9" spans="1:26" s="176" customFormat="1" ht="45" x14ac:dyDescent="0.25">
      <c r="A9" s="65">
        <v>5</v>
      </c>
      <c r="B9" s="66" t="s">
        <v>341</v>
      </c>
      <c r="C9" s="66" t="s">
        <v>56</v>
      </c>
      <c r="D9" s="66">
        <v>61631914</v>
      </c>
      <c r="E9" s="66">
        <v>102386455</v>
      </c>
      <c r="F9" s="66">
        <v>6000050947</v>
      </c>
      <c r="G9" s="66" t="s">
        <v>352</v>
      </c>
      <c r="H9" s="68" t="s">
        <v>27</v>
      </c>
      <c r="I9" s="66" t="s">
        <v>28</v>
      </c>
      <c r="J9" s="66" t="s">
        <v>58</v>
      </c>
      <c r="K9" s="66" t="s">
        <v>353</v>
      </c>
      <c r="L9" s="67">
        <v>2000000</v>
      </c>
      <c r="M9" s="67">
        <f t="shared" si="0"/>
        <v>1400000</v>
      </c>
      <c r="N9" s="68"/>
      <c r="O9" s="68"/>
      <c r="P9" s="68"/>
      <c r="Q9" s="68"/>
      <c r="R9" s="68"/>
      <c r="S9" s="68"/>
      <c r="T9" s="68"/>
      <c r="U9" s="68"/>
      <c r="V9" s="68"/>
      <c r="W9" s="68" t="s">
        <v>39</v>
      </c>
      <c r="X9" s="68"/>
      <c r="Y9" s="68"/>
      <c r="Z9" s="179" t="s">
        <v>309</v>
      </c>
    </row>
    <row r="10" spans="1:26" s="176" customFormat="1" ht="45" x14ac:dyDescent="0.25">
      <c r="A10" s="65">
        <v>6</v>
      </c>
      <c r="B10" s="66" t="s">
        <v>341</v>
      </c>
      <c r="C10" s="66" t="s">
        <v>56</v>
      </c>
      <c r="D10" s="66">
        <v>61631914</v>
      </c>
      <c r="E10" s="66">
        <v>102386455</v>
      </c>
      <c r="F10" s="66">
        <v>6000050947</v>
      </c>
      <c r="G10" s="66" t="s">
        <v>354</v>
      </c>
      <c r="H10" s="68" t="s">
        <v>27</v>
      </c>
      <c r="I10" s="66" t="s">
        <v>28</v>
      </c>
      <c r="J10" s="66" t="s">
        <v>58</v>
      </c>
      <c r="K10" s="66" t="s">
        <v>355</v>
      </c>
      <c r="L10" s="67">
        <v>1500000</v>
      </c>
      <c r="M10" s="67">
        <f t="shared" si="0"/>
        <v>1050000</v>
      </c>
      <c r="N10" s="68"/>
      <c r="O10" s="68"/>
      <c r="P10" s="68"/>
      <c r="Q10" s="68"/>
      <c r="R10" s="68"/>
      <c r="S10" s="68"/>
      <c r="T10" s="68"/>
      <c r="U10" s="68"/>
      <c r="V10" s="68"/>
      <c r="W10" s="68"/>
      <c r="X10" s="68"/>
      <c r="Y10" s="68"/>
      <c r="Z10" s="179" t="s">
        <v>309</v>
      </c>
    </row>
    <row r="11" spans="1:26" s="176" customFormat="1" x14ac:dyDescent="0.25">
      <c r="A11" s="65">
        <v>7</v>
      </c>
      <c r="B11" s="66" t="s">
        <v>341</v>
      </c>
      <c r="C11" s="66" t="s">
        <v>56</v>
      </c>
      <c r="D11" s="66">
        <v>61631914</v>
      </c>
      <c r="E11" s="66">
        <v>102386455</v>
      </c>
      <c r="F11" s="66">
        <v>6000050947</v>
      </c>
      <c r="G11" s="66" t="s">
        <v>356</v>
      </c>
      <c r="H11" s="68" t="s">
        <v>27</v>
      </c>
      <c r="I11" s="66" t="s">
        <v>28</v>
      </c>
      <c r="J11" s="66" t="s">
        <v>58</v>
      </c>
      <c r="K11" s="66" t="s">
        <v>357</v>
      </c>
      <c r="L11" s="67">
        <v>4000000</v>
      </c>
      <c r="M11" s="67">
        <f t="shared" si="0"/>
        <v>2800000</v>
      </c>
      <c r="N11" s="177"/>
      <c r="O11" s="177"/>
      <c r="P11" s="68"/>
      <c r="Q11" s="68"/>
      <c r="R11" s="68" t="s">
        <v>39</v>
      </c>
      <c r="S11" s="68"/>
      <c r="T11" s="68"/>
      <c r="U11" s="68"/>
      <c r="V11" s="68"/>
      <c r="W11" s="68"/>
      <c r="X11" s="68"/>
      <c r="Y11" s="68"/>
      <c r="Z11" s="179" t="s">
        <v>309</v>
      </c>
    </row>
    <row r="12" spans="1:26" ht="38.1" customHeight="1" thickBot="1" x14ac:dyDescent="0.3">
      <c r="A12" s="87">
        <v>8</v>
      </c>
      <c r="B12" s="88" t="s">
        <v>341</v>
      </c>
      <c r="C12" s="88" t="s">
        <v>56</v>
      </c>
      <c r="D12" s="88">
        <v>61631914</v>
      </c>
      <c r="E12" s="88">
        <v>102386455</v>
      </c>
      <c r="F12" s="88">
        <v>6000050947</v>
      </c>
      <c r="G12" s="88" t="s">
        <v>358</v>
      </c>
      <c r="H12" s="91" t="s">
        <v>27</v>
      </c>
      <c r="I12" s="88" t="s">
        <v>28</v>
      </c>
      <c r="J12" s="88" t="s">
        <v>58</v>
      </c>
      <c r="K12" s="88" t="s">
        <v>359</v>
      </c>
      <c r="L12" s="89">
        <v>5000000</v>
      </c>
      <c r="M12" s="111">
        <f t="shared" si="0"/>
        <v>3500000</v>
      </c>
      <c r="N12" s="178"/>
      <c r="O12" s="178"/>
      <c r="P12" s="91"/>
      <c r="Q12" s="91"/>
      <c r="R12" s="91"/>
      <c r="S12" s="91"/>
      <c r="T12" s="91"/>
      <c r="U12" s="91"/>
      <c r="V12" s="91"/>
      <c r="W12" s="91"/>
      <c r="X12" s="91"/>
      <c r="Y12" s="91" t="s">
        <v>360</v>
      </c>
      <c r="Z12" s="180" t="s">
        <v>309</v>
      </c>
    </row>
  </sheetData>
  <mergeCells count="29">
    <mergeCell ref="X3:X4"/>
    <mergeCell ref="Y3:Y4"/>
    <mergeCell ref="Z3:Z4"/>
    <mergeCell ref="O3:O4"/>
    <mergeCell ref="P3:S3"/>
    <mergeCell ref="T3:T4"/>
    <mergeCell ref="U3:U4"/>
    <mergeCell ref="V3:V4"/>
    <mergeCell ref="W3:W4"/>
    <mergeCell ref="P2:X2"/>
    <mergeCell ref="Y2:Z2"/>
    <mergeCell ref="B3:B4"/>
    <mergeCell ref="C3:C4"/>
    <mergeCell ref="D3:D4"/>
    <mergeCell ref="E3:E4"/>
    <mergeCell ref="F3:F4"/>
    <mergeCell ref="L3:L4"/>
    <mergeCell ref="M3:M4"/>
    <mergeCell ref="N3:N4"/>
    <mergeCell ref="A1:Z1"/>
    <mergeCell ref="A2:A4"/>
    <mergeCell ref="B2:F2"/>
    <mergeCell ref="G2:G4"/>
    <mergeCell ref="H2:H4"/>
    <mergeCell ref="I2:I4"/>
    <mergeCell ref="J2:J4"/>
    <mergeCell ref="K2:K4"/>
    <mergeCell ref="L2:M2"/>
    <mergeCell ref="N2:O2"/>
  </mergeCells>
  <pageMargins left="0.70866141732283472" right="0.70866141732283472" top="0.78740157480314965" bottom="0.78740157480314965" header="0.31496062992125984" footer="0.31496062992125984"/>
  <pageSetup paperSize="9" scale="29" fitToHeight="0" orientation="landscape" r:id="rId1"/>
  <headerFooter>
    <oddHeader>&amp;L&amp;"Calibri,Tučné"&amp;14Strategický rámec MAP v ORP Lysá&amp;C&amp;"Calibri,Tučné"&amp;14&amp;A&amp;R&amp;G</oddHeader>
    <oddFooter>&amp;C&amp;G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8AB39-7F51-4FFC-9C10-1468D1AFF23E}">
  <sheetPr>
    <tabColor theme="0"/>
    <pageSetUpPr fitToPage="1"/>
  </sheetPr>
  <dimension ref="A1:Z10"/>
  <sheetViews>
    <sheetView view="pageBreakPreview" zoomScale="50" zoomScaleNormal="100" zoomScaleSheetLayoutView="50" workbookViewId="0">
      <selection activeCell="B16" sqref="B16"/>
    </sheetView>
  </sheetViews>
  <sheetFormatPr defaultColWidth="8.85546875" defaultRowHeight="15" x14ac:dyDescent="0.25"/>
  <cols>
    <col min="1" max="1" width="8.85546875" style="29"/>
    <col min="2" max="2" width="22.85546875" style="29" customWidth="1"/>
    <col min="3" max="3" width="20.85546875" style="29" customWidth="1"/>
    <col min="4" max="6" width="12.85546875" style="29" customWidth="1"/>
    <col min="7" max="7" width="70.85546875" style="29" customWidth="1"/>
    <col min="8" max="8" width="12.85546875" style="29" customWidth="1"/>
    <col min="9" max="9" width="20.85546875" style="29" customWidth="1"/>
    <col min="10" max="10" width="18.28515625" style="29" customWidth="1"/>
    <col min="11" max="11" width="70.85546875" style="29" customWidth="1"/>
    <col min="12" max="13" width="12.85546875" style="29" customWidth="1"/>
    <col min="14" max="24" width="8.85546875" style="29"/>
    <col min="25" max="25" width="25.85546875" style="29" customWidth="1"/>
    <col min="26" max="16384" width="8.85546875" style="29"/>
  </cols>
  <sheetData>
    <row r="1" spans="1:26" ht="18.75" x14ac:dyDescent="0.3">
      <c r="A1" s="215" t="s">
        <v>151</v>
      </c>
      <c r="B1" s="216"/>
      <c r="C1" s="216"/>
      <c r="D1" s="216"/>
      <c r="E1" s="216"/>
      <c r="F1" s="216"/>
      <c r="G1" s="216"/>
      <c r="H1" s="216"/>
      <c r="I1" s="216"/>
      <c r="J1" s="216"/>
      <c r="K1" s="216"/>
      <c r="L1" s="216"/>
      <c r="M1" s="216"/>
      <c r="N1" s="216"/>
      <c r="O1" s="216"/>
      <c r="P1" s="216"/>
      <c r="Q1" s="216"/>
      <c r="R1" s="216"/>
      <c r="S1" s="216"/>
      <c r="T1" s="216"/>
      <c r="U1" s="216"/>
      <c r="V1" s="216"/>
      <c r="W1" s="216"/>
      <c r="X1" s="216"/>
      <c r="Y1" s="216"/>
      <c r="Z1" s="217"/>
    </row>
    <row r="2" spans="1:26" ht="36" customHeight="1" x14ac:dyDescent="0.25">
      <c r="A2" s="143" t="s">
        <v>1</v>
      </c>
      <c r="B2" s="158" t="s">
        <v>2</v>
      </c>
      <c r="C2" s="158"/>
      <c r="D2" s="158"/>
      <c r="E2" s="158"/>
      <c r="F2" s="158"/>
      <c r="G2" s="158" t="s">
        <v>3</v>
      </c>
      <c r="H2" s="158" t="s">
        <v>152</v>
      </c>
      <c r="I2" s="218" t="s">
        <v>5</v>
      </c>
      <c r="J2" s="158" t="s">
        <v>6</v>
      </c>
      <c r="K2" s="158" t="s">
        <v>7</v>
      </c>
      <c r="L2" s="219" t="s">
        <v>153</v>
      </c>
      <c r="M2" s="219"/>
      <c r="N2" s="220" t="s">
        <v>9</v>
      </c>
      <c r="O2" s="220"/>
      <c r="P2" s="158" t="s">
        <v>154</v>
      </c>
      <c r="Q2" s="158"/>
      <c r="R2" s="158"/>
      <c r="S2" s="158"/>
      <c r="T2" s="158"/>
      <c r="U2" s="158"/>
      <c r="V2" s="158"/>
      <c r="W2" s="158"/>
      <c r="X2" s="158"/>
      <c r="Y2" s="220" t="s">
        <v>11</v>
      </c>
      <c r="Z2" s="221"/>
    </row>
    <row r="3" spans="1:26" ht="15" customHeight="1" x14ac:dyDescent="0.25">
      <c r="A3" s="143"/>
      <c r="B3" s="158" t="s">
        <v>12</v>
      </c>
      <c r="C3" s="158" t="s">
        <v>13</v>
      </c>
      <c r="D3" s="158" t="s">
        <v>14</v>
      </c>
      <c r="E3" s="158" t="s">
        <v>15</v>
      </c>
      <c r="F3" s="158" t="s">
        <v>16</v>
      </c>
      <c r="G3" s="158"/>
      <c r="H3" s="158"/>
      <c r="I3" s="218"/>
      <c r="J3" s="158"/>
      <c r="K3" s="158"/>
      <c r="L3" s="222" t="s">
        <v>17</v>
      </c>
      <c r="M3" s="222" t="s">
        <v>155</v>
      </c>
      <c r="N3" s="223" t="s">
        <v>19</v>
      </c>
      <c r="O3" s="223" t="s">
        <v>20</v>
      </c>
      <c r="P3" s="158" t="s">
        <v>156</v>
      </c>
      <c r="Q3" s="158"/>
      <c r="R3" s="158"/>
      <c r="S3" s="158"/>
      <c r="T3" s="163" t="s">
        <v>157</v>
      </c>
      <c r="U3" s="163" t="s">
        <v>158</v>
      </c>
      <c r="V3" s="163" t="s">
        <v>159</v>
      </c>
      <c r="W3" s="163" t="s">
        <v>160</v>
      </c>
      <c r="X3" s="164" t="s">
        <v>161</v>
      </c>
      <c r="Y3" s="223" t="s">
        <v>23</v>
      </c>
      <c r="Z3" s="224" t="s">
        <v>24</v>
      </c>
    </row>
    <row r="4" spans="1:26" ht="104.25" customHeight="1" thickBot="1" x14ac:dyDescent="0.3">
      <c r="A4" s="144"/>
      <c r="B4" s="166"/>
      <c r="C4" s="166"/>
      <c r="D4" s="166"/>
      <c r="E4" s="166"/>
      <c r="F4" s="166"/>
      <c r="G4" s="166"/>
      <c r="H4" s="166"/>
      <c r="I4" s="225"/>
      <c r="J4" s="166"/>
      <c r="K4" s="166"/>
      <c r="L4" s="226"/>
      <c r="M4" s="226"/>
      <c r="N4" s="227"/>
      <c r="O4" s="227"/>
      <c r="P4" s="228" t="s">
        <v>162</v>
      </c>
      <c r="Q4" s="228" t="s">
        <v>163</v>
      </c>
      <c r="R4" s="228" t="s">
        <v>164</v>
      </c>
      <c r="S4" s="228" t="s">
        <v>165</v>
      </c>
      <c r="T4" s="172"/>
      <c r="U4" s="172"/>
      <c r="V4" s="172"/>
      <c r="W4" s="172"/>
      <c r="X4" s="173"/>
      <c r="Y4" s="227"/>
      <c r="Z4" s="229"/>
    </row>
    <row r="5" spans="1:26" s="176" customFormat="1" ht="30" x14ac:dyDescent="0.25">
      <c r="A5" s="60">
        <v>1</v>
      </c>
      <c r="B5" s="61" t="s">
        <v>361</v>
      </c>
      <c r="C5" s="61" t="s">
        <v>362</v>
      </c>
      <c r="D5" s="63">
        <v>4144449</v>
      </c>
      <c r="E5" s="63">
        <v>181081601</v>
      </c>
      <c r="F5" s="63">
        <v>691009724</v>
      </c>
      <c r="G5" s="61" t="s">
        <v>363</v>
      </c>
      <c r="H5" s="61" t="s">
        <v>27</v>
      </c>
      <c r="I5" s="61" t="s">
        <v>28</v>
      </c>
      <c r="J5" s="61" t="s">
        <v>118</v>
      </c>
      <c r="K5" s="61" t="s">
        <v>364</v>
      </c>
      <c r="L5" s="62">
        <v>4800000</v>
      </c>
      <c r="M5" s="62">
        <f>L5/100*70</f>
        <v>3360000</v>
      </c>
      <c r="N5" s="230">
        <v>44927</v>
      </c>
      <c r="O5" s="230">
        <v>45992</v>
      </c>
      <c r="P5" s="63"/>
      <c r="Q5" s="63" t="s">
        <v>39</v>
      </c>
      <c r="R5" s="63" t="s">
        <v>39</v>
      </c>
      <c r="S5" s="63"/>
      <c r="T5" s="63"/>
      <c r="U5" s="63"/>
      <c r="V5" s="63" t="s">
        <v>39</v>
      </c>
      <c r="W5" s="63" t="s">
        <v>39</v>
      </c>
      <c r="X5" s="63"/>
      <c r="Y5" s="63"/>
      <c r="Z5" s="64" t="s">
        <v>309</v>
      </c>
    </row>
    <row r="6" spans="1:26" s="176" customFormat="1" ht="30" x14ac:dyDescent="0.25">
      <c r="A6" s="65">
        <v>2</v>
      </c>
      <c r="B6" s="66" t="s">
        <v>361</v>
      </c>
      <c r="C6" s="66" t="s">
        <v>362</v>
      </c>
      <c r="D6" s="68">
        <v>4144449</v>
      </c>
      <c r="E6" s="68">
        <v>181081601</v>
      </c>
      <c r="F6" s="68">
        <v>691009724</v>
      </c>
      <c r="G6" s="66" t="s">
        <v>365</v>
      </c>
      <c r="H6" s="66" t="s">
        <v>27</v>
      </c>
      <c r="I6" s="66" t="s">
        <v>28</v>
      </c>
      <c r="J6" s="66" t="s">
        <v>118</v>
      </c>
      <c r="K6" s="66" t="s">
        <v>366</v>
      </c>
      <c r="L6" s="67">
        <v>48000000</v>
      </c>
      <c r="M6" s="67">
        <f t="shared" ref="M6:M7" si="0">L6/100*70</f>
        <v>33600000</v>
      </c>
      <c r="N6" s="177">
        <v>44927</v>
      </c>
      <c r="O6" s="177">
        <v>45992</v>
      </c>
      <c r="P6" s="68" t="s">
        <v>39</v>
      </c>
      <c r="Q6" s="68" t="s">
        <v>39</v>
      </c>
      <c r="R6" s="68" t="s">
        <v>39</v>
      </c>
      <c r="S6" s="68" t="s">
        <v>39</v>
      </c>
      <c r="T6" s="68" t="s">
        <v>39</v>
      </c>
      <c r="U6" s="68" t="s">
        <v>39</v>
      </c>
      <c r="V6" s="68" t="s">
        <v>39</v>
      </c>
      <c r="W6" s="68" t="s">
        <v>39</v>
      </c>
      <c r="X6" s="68" t="s">
        <v>39</v>
      </c>
      <c r="Y6" s="68"/>
      <c r="Z6" s="179" t="s">
        <v>309</v>
      </c>
    </row>
    <row r="7" spans="1:26" s="176" customFormat="1" ht="30" x14ac:dyDescent="0.25">
      <c r="A7" s="65">
        <v>3</v>
      </c>
      <c r="B7" s="66" t="s">
        <v>361</v>
      </c>
      <c r="C7" s="66" t="s">
        <v>362</v>
      </c>
      <c r="D7" s="68">
        <v>4144449</v>
      </c>
      <c r="E7" s="68">
        <v>181081601</v>
      </c>
      <c r="F7" s="68">
        <v>691009724</v>
      </c>
      <c r="G7" s="66" t="s">
        <v>367</v>
      </c>
      <c r="H7" s="66" t="s">
        <v>27</v>
      </c>
      <c r="I7" s="66" t="s">
        <v>28</v>
      </c>
      <c r="J7" s="66" t="s">
        <v>118</v>
      </c>
      <c r="K7" s="66" t="s">
        <v>368</v>
      </c>
      <c r="L7" s="67">
        <v>18000000</v>
      </c>
      <c r="M7" s="67">
        <f t="shared" si="0"/>
        <v>12600000</v>
      </c>
      <c r="N7" s="177">
        <v>44927</v>
      </c>
      <c r="O7" s="177">
        <v>45992</v>
      </c>
      <c r="P7" s="68" t="s">
        <v>39</v>
      </c>
      <c r="Q7" s="68" t="s">
        <v>39</v>
      </c>
      <c r="R7" s="68" t="s">
        <v>39</v>
      </c>
      <c r="S7" s="68" t="s">
        <v>39</v>
      </c>
      <c r="T7" s="68" t="s">
        <v>39</v>
      </c>
      <c r="U7" s="68" t="s">
        <v>39</v>
      </c>
      <c r="V7" s="68" t="s">
        <v>39</v>
      </c>
      <c r="W7" s="68" t="s">
        <v>39</v>
      </c>
      <c r="X7" s="68" t="s">
        <v>39</v>
      </c>
      <c r="Y7" s="68"/>
      <c r="Z7" s="179" t="s">
        <v>309</v>
      </c>
    </row>
    <row r="8" spans="1:26" s="176" customFormat="1" ht="15.75" thickBot="1" x14ac:dyDescent="0.3">
      <c r="A8" s="87" t="s">
        <v>325</v>
      </c>
      <c r="B8" s="88"/>
      <c r="C8" s="88"/>
      <c r="D8" s="88"/>
      <c r="E8" s="88"/>
      <c r="F8" s="88"/>
      <c r="G8" s="88"/>
      <c r="H8" s="88"/>
      <c r="I8" s="88"/>
      <c r="J8" s="88"/>
      <c r="K8" s="88"/>
      <c r="L8" s="89"/>
      <c r="M8" s="89"/>
      <c r="N8" s="91"/>
      <c r="O8" s="91"/>
      <c r="P8" s="91"/>
      <c r="Q8" s="91"/>
      <c r="R8" s="91"/>
      <c r="S8" s="91"/>
      <c r="T8" s="91"/>
      <c r="U8" s="91"/>
      <c r="V8" s="91"/>
      <c r="W8" s="91"/>
      <c r="X8" s="91"/>
      <c r="Y8" s="91"/>
      <c r="Z8" s="180"/>
    </row>
    <row r="9" spans="1:26" x14ac:dyDescent="0.25">
      <c r="L9" s="30"/>
      <c r="M9" s="30"/>
    </row>
    <row r="10" spans="1:26" x14ac:dyDescent="0.25">
      <c r="L10" s="30"/>
      <c r="M10" s="30"/>
    </row>
  </sheetData>
  <mergeCells count="29">
    <mergeCell ref="X3:X4"/>
    <mergeCell ref="Y3:Y4"/>
    <mergeCell ref="Z3:Z4"/>
    <mergeCell ref="O3:O4"/>
    <mergeCell ref="P3:S3"/>
    <mergeCell ref="T3:T4"/>
    <mergeCell ref="U3:U4"/>
    <mergeCell ref="V3:V4"/>
    <mergeCell ref="W3:W4"/>
    <mergeCell ref="P2:X2"/>
    <mergeCell ref="Y2:Z2"/>
    <mergeCell ref="B3:B4"/>
    <mergeCell ref="C3:C4"/>
    <mergeCell ref="D3:D4"/>
    <mergeCell ref="E3:E4"/>
    <mergeCell ref="F3:F4"/>
    <mergeCell ref="L3:L4"/>
    <mergeCell ref="M3:M4"/>
    <mergeCell ref="N3:N4"/>
    <mergeCell ref="A1:Z1"/>
    <mergeCell ref="A2:A4"/>
    <mergeCell ref="B2:F2"/>
    <mergeCell ref="G2:G4"/>
    <mergeCell ref="H2:H4"/>
    <mergeCell ref="I2:I4"/>
    <mergeCell ref="J2:J4"/>
    <mergeCell ref="K2:K4"/>
    <mergeCell ref="L2:M2"/>
    <mergeCell ref="N2:O2"/>
  </mergeCells>
  <pageMargins left="0.70866141732283472" right="0.70866141732283472" top="0.78740157480314965" bottom="0.78740157480314965" header="0.31496062992125984" footer="0.31496062992125984"/>
  <pageSetup paperSize="9" scale="29" fitToHeight="0" orientation="landscape" r:id="rId1"/>
  <headerFooter>
    <oddHeader>&amp;L&amp;"Calibri,Tučné"&amp;14Strategický rámec MAP v ORP Lysá&amp;C&amp;"Calibri,Tučné"&amp;14&amp;A&amp;R&amp;G</oddHeader>
    <oddFooter>&amp;C&amp;G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95E8D-BC51-4070-B68C-F8CD661BC942}">
  <sheetPr>
    <tabColor rgb="FFFF0000"/>
    <pageSetUpPr fitToPage="1"/>
  </sheetPr>
  <dimension ref="A1:Z18"/>
  <sheetViews>
    <sheetView view="pageBreakPreview" zoomScale="60" zoomScaleNormal="100" workbookViewId="0">
      <selection activeCell="B16" sqref="B16"/>
    </sheetView>
  </sheetViews>
  <sheetFormatPr defaultColWidth="8.85546875" defaultRowHeight="15" x14ac:dyDescent="0.25"/>
  <cols>
    <col min="1" max="1" width="8.85546875" style="29"/>
    <col min="2" max="2" width="22.85546875" style="29" customWidth="1"/>
    <col min="3" max="3" width="20.85546875" style="29" customWidth="1"/>
    <col min="4" max="6" width="12.85546875" style="29" customWidth="1"/>
    <col min="7" max="7" width="70.85546875" style="29" customWidth="1"/>
    <col min="8" max="8" width="12.85546875" style="29" customWidth="1"/>
    <col min="9" max="9" width="20.85546875" style="29" customWidth="1"/>
    <col min="10" max="10" width="18.28515625" style="29" customWidth="1"/>
    <col min="11" max="11" width="70.85546875" style="29" customWidth="1"/>
    <col min="12" max="13" width="12.85546875" style="29" customWidth="1"/>
    <col min="14" max="24" width="8.85546875" style="29"/>
    <col min="25" max="25" width="25.85546875" style="29" customWidth="1"/>
    <col min="26" max="16384" width="8.85546875" style="29"/>
  </cols>
  <sheetData>
    <row r="1" spans="1:26" ht="18.75" x14ac:dyDescent="0.3">
      <c r="A1" s="215" t="s">
        <v>151</v>
      </c>
      <c r="B1" s="216"/>
      <c r="C1" s="216"/>
      <c r="D1" s="216"/>
      <c r="E1" s="216"/>
      <c r="F1" s="216"/>
      <c r="G1" s="216"/>
      <c r="H1" s="216"/>
      <c r="I1" s="216"/>
      <c r="J1" s="216"/>
      <c r="K1" s="216"/>
      <c r="L1" s="216"/>
      <c r="M1" s="216"/>
      <c r="N1" s="216"/>
      <c r="O1" s="216"/>
      <c r="P1" s="216"/>
      <c r="Q1" s="216"/>
      <c r="R1" s="216"/>
      <c r="S1" s="216"/>
      <c r="T1" s="216"/>
      <c r="U1" s="216"/>
      <c r="V1" s="216"/>
      <c r="W1" s="216"/>
      <c r="X1" s="216"/>
      <c r="Y1" s="216"/>
      <c r="Z1" s="217"/>
    </row>
    <row r="2" spans="1:26" ht="36" customHeight="1" x14ac:dyDescent="0.25">
      <c r="A2" s="143" t="s">
        <v>1</v>
      </c>
      <c r="B2" s="158" t="s">
        <v>2</v>
      </c>
      <c r="C2" s="158"/>
      <c r="D2" s="158"/>
      <c r="E2" s="158"/>
      <c r="F2" s="158"/>
      <c r="G2" s="158" t="s">
        <v>3</v>
      </c>
      <c r="H2" s="158" t="s">
        <v>152</v>
      </c>
      <c r="I2" s="218" t="s">
        <v>5</v>
      </c>
      <c r="J2" s="158" t="s">
        <v>6</v>
      </c>
      <c r="K2" s="158" t="s">
        <v>7</v>
      </c>
      <c r="L2" s="219" t="s">
        <v>153</v>
      </c>
      <c r="M2" s="219"/>
      <c r="N2" s="220" t="s">
        <v>9</v>
      </c>
      <c r="O2" s="220"/>
      <c r="P2" s="158" t="s">
        <v>154</v>
      </c>
      <c r="Q2" s="158"/>
      <c r="R2" s="158"/>
      <c r="S2" s="158"/>
      <c r="T2" s="158"/>
      <c r="U2" s="158"/>
      <c r="V2" s="158"/>
      <c r="W2" s="158"/>
      <c r="X2" s="158"/>
      <c r="Y2" s="220" t="s">
        <v>11</v>
      </c>
      <c r="Z2" s="221"/>
    </row>
    <row r="3" spans="1:26" ht="15" customHeight="1" x14ac:dyDescent="0.25">
      <c r="A3" s="143"/>
      <c r="B3" s="158" t="s">
        <v>12</v>
      </c>
      <c r="C3" s="158" t="s">
        <v>13</v>
      </c>
      <c r="D3" s="158" t="s">
        <v>14</v>
      </c>
      <c r="E3" s="158" t="s">
        <v>15</v>
      </c>
      <c r="F3" s="158" t="s">
        <v>16</v>
      </c>
      <c r="G3" s="158"/>
      <c r="H3" s="158"/>
      <c r="I3" s="218"/>
      <c r="J3" s="158"/>
      <c r="K3" s="158"/>
      <c r="L3" s="222" t="s">
        <v>17</v>
      </c>
      <c r="M3" s="222" t="s">
        <v>155</v>
      </c>
      <c r="N3" s="223" t="s">
        <v>19</v>
      </c>
      <c r="O3" s="223" t="s">
        <v>20</v>
      </c>
      <c r="P3" s="158" t="s">
        <v>156</v>
      </c>
      <c r="Q3" s="158"/>
      <c r="R3" s="158"/>
      <c r="S3" s="158"/>
      <c r="T3" s="163" t="s">
        <v>157</v>
      </c>
      <c r="U3" s="163" t="s">
        <v>158</v>
      </c>
      <c r="V3" s="163" t="s">
        <v>159</v>
      </c>
      <c r="W3" s="163" t="s">
        <v>160</v>
      </c>
      <c r="X3" s="164" t="s">
        <v>161</v>
      </c>
      <c r="Y3" s="223" t="s">
        <v>23</v>
      </c>
      <c r="Z3" s="224" t="s">
        <v>24</v>
      </c>
    </row>
    <row r="4" spans="1:26" ht="104.25" customHeight="1" thickBot="1" x14ac:dyDescent="0.3">
      <c r="A4" s="144"/>
      <c r="B4" s="166"/>
      <c r="C4" s="166"/>
      <c r="D4" s="166"/>
      <c r="E4" s="166"/>
      <c r="F4" s="166"/>
      <c r="G4" s="166"/>
      <c r="H4" s="166"/>
      <c r="I4" s="225"/>
      <c r="J4" s="166"/>
      <c r="K4" s="166"/>
      <c r="L4" s="226"/>
      <c r="M4" s="226"/>
      <c r="N4" s="227"/>
      <c r="O4" s="227"/>
      <c r="P4" s="228" t="s">
        <v>162</v>
      </c>
      <c r="Q4" s="228" t="s">
        <v>163</v>
      </c>
      <c r="R4" s="228" t="s">
        <v>164</v>
      </c>
      <c r="S4" s="228" t="s">
        <v>165</v>
      </c>
      <c r="T4" s="172"/>
      <c r="U4" s="172"/>
      <c r="V4" s="172"/>
      <c r="W4" s="172"/>
      <c r="X4" s="173"/>
      <c r="Y4" s="227"/>
      <c r="Z4" s="229"/>
    </row>
    <row r="5" spans="1:26" s="176" customFormat="1" ht="45" x14ac:dyDescent="0.25">
      <c r="A5" s="60">
        <v>1</v>
      </c>
      <c r="B5" s="61" t="s">
        <v>369</v>
      </c>
      <c r="C5" s="61" t="s">
        <v>370</v>
      </c>
      <c r="D5" s="231">
        <v>75030942</v>
      </c>
      <c r="E5" s="232">
        <v>102374996</v>
      </c>
      <c r="F5" s="231">
        <v>600050921</v>
      </c>
      <c r="G5" s="61" t="s">
        <v>371</v>
      </c>
      <c r="H5" s="63" t="s">
        <v>27</v>
      </c>
      <c r="I5" s="61" t="s">
        <v>28</v>
      </c>
      <c r="J5" s="61" t="s">
        <v>372</v>
      </c>
      <c r="K5" s="61" t="s">
        <v>371</v>
      </c>
      <c r="L5" s="62">
        <v>2500000</v>
      </c>
      <c r="M5" s="62">
        <f t="shared" ref="M5:M18" si="0">L5/100*70</f>
        <v>1750000</v>
      </c>
      <c r="N5" s="63">
        <v>2023</v>
      </c>
      <c r="O5" s="63">
        <v>2024</v>
      </c>
      <c r="P5" s="61"/>
      <c r="Q5" s="63" t="s">
        <v>39</v>
      </c>
      <c r="R5" s="63" t="s">
        <v>39</v>
      </c>
      <c r="S5" s="61"/>
      <c r="T5" s="61"/>
      <c r="U5" s="61"/>
      <c r="V5" s="61"/>
      <c r="W5" s="61"/>
      <c r="X5" s="61"/>
      <c r="Y5" s="61" t="s">
        <v>373</v>
      </c>
      <c r="Z5" s="64" t="s">
        <v>309</v>
      </c>
    </row>
    <row r="6" spans="1:26" s="176" customFormat="1" ht="45" x14ac:dyDescent="0.25">
      <c r="A6" s="65">
        <v>2</v>
      </c>
      <c r="B6" s="66" t="s">
        <v>369</v>
      </c>
      <c r="C6" s="66" t="s">
        <v>370</v>
      </c>
      <c r="D6" s="233">
        <v>75030942</v>
      </c>
      <c r="E6" s="234">
        <v>102374996</v>
      </c>
      <c r="F6" s="233">
        <v>600050921</v>
      </c>
      <c r="G6" s="66" t="s">
        <v>374</v>
      </c>
      <c r="H6" s="68" t="s">
        <v>27</v>
      </c>
      <c r="I6" s="66" t="s">
        <v>28</v>
      </c>
      <c r="J6" s="66" t="s">
        <v>372</v>
      </c>
      <c r="K6" s="66" t="s">
        <v>375</v>
      </c>
      <c r="L6" s="67">
        <v>2500000</v>
      </c>
      <c r="M6" s="67">
        <f t="shared" si="0"/>
        <v>1750000</v>
      </c>
      <c r="N6" s="68">
        <v>2023</v>
      </c>
      <c r="O6" s="68">
        <v>2024</v>
      </c>
      <c r="P6" s="68" t="s">
        <v>39</v>
      </c>
      <c r="Q6" s="66"/>
      <c r="R6" s="68" t="s">
        <v>39</v>
      </c>
      <c r="S6" s="68" t="s">
        <v>39</v>
      </c>
      <c r="T6" s="66"/>
      <c r="U6" s="66"/>
      <c r="V6" s="66"/>
      <c r="W6" s="66"/>
      <c r="X6" s="66"/>
      <c r="Y6" s="66" t="s">
        <v>373</v>
      </c>
      <c r="Z6" s="179" t="s">
        <v>309</v>
      </c>
    </row>
    <row r="7" spans="1:26" s="176" customFormat="1" ht="30" x14ac:dyDescent="0.25">
      <c r="A7" s="235">
        <v>3</v>
      </c>
      <c r="B7" s="188" t="s">
        <v>369</v>
      </c>
      <c r="C7" s="188" t="s">
        <v>370</v>
      </c>
      <c r="D7" s="236">
        <v>75030942</v>
      </c>
      <c r="E7" s="237">
        <v>102374996</v>
      </c>
      <c r="F7" s="236">
        <v>600050921</v>
      </c>
      <c r="G7" s="188" t="s">
        <v>376</v>
      </c>
      <c r="H7" s="187" t="s">
        <v>27</v>
      </c>
      <c r="I7" s="188" t="s">
        <v>28</v>
      </c>
      <c r="J7" s="188" t="s">
        <v>372</v>
      </c>
      <c r="K7" s="188" t="s">
        <v>377</v>
      </c>
      <c r="L7" s="189">
        <v>3000000</v>
      </c>
      <c r="M7" s="189">
        <f t="shared" si="0"/>
        <v>2100000</v>
      </c>
      <c r="N7" s="187">
        <v>2024</v>
      </c>
      <c r="O7" s="187">
        <v>2025</v>
      </c>
      <c r="P7" s="187"/>
      <c r="Q7" s="187" t="s">
        <v>39</v>
      </c>
      <c r="R7" s="187"/>
      <c r="S7" s="187"/>
      <c r="T7" s="187"/>
      <c r="U7" s="187"/>
      <c r="V7" s="187" t="s">
        <v>39</v>
      </c>
      <c r="W7" s="187" t="s">
        <v>39</v>
      </c>
      <c r="X7" s="187" t="s">
        <v>39</v>
      </c>
      <c r="Y7" s="187" t="s">
        <v>378</v>
      </c>
      <c r="Z7" s="238" t="s">
        <v>309</v>
      </c>
    </row>
    <row r="8" spans="1:26" s="176" customFormat="1" x14ac:dyDescent="0.25">
      <c r="A8" s="235">
        <v>4</v>
      </c>
      <c r="B8" s="239" t="s">
        <v>369</v>
      </c>
      <c r="C8" s="239" t="s">
        <v>370</v>
      </c>
      <c r="D8" s="236">
        <v>75030942</v>
      </c>
      <c r="E8" s="237">
        <v>102374996</v>
      </c>
      <c r="F8" s="236">
        <v>600050921</v>
      </c>
      <c r="G8" s="239" t="s">
        <v>379</v>
      </c>
      <c r="H8" s="240" t="s">
        <v>27</v>
      </c>
      <c r="I8" s="239" t="s">
        <v>28</v>
      </c>
      <c r="J8" s="239" t="s">
        <v>372</v>
      </c>
      <c r="K8" s="239" t="s">
        <v>380</v>
      </c>
      <c r="L8" s="241">
        <v>3500000</v>
      </c>
      <c r="M8" s="241">
        <f t="shared" si="0"/>
        <v>2450000</v>
      </c>
      <c r="N8" s="240">
        <v>2023</v>
      </c>
      <c r="O8" s="240">
        <v>2025</v>
      </c>
      <c r="P8" s="240"/>
      <c r="Q8" s="240"/>
      <c r="R8" s="240"/>
      <c r="S8" s="240"/>
      <c r="T8" s="240"/>
      <c r="U8" s="240"/>
      <c r="V8" s="240"/>
      <c r="W8" s="240"/>
      <c r="X8" s="240"/>
      <c r="Y8" s="240" t="s">
        <v>381</v>
      </c>
      <c r="Z8" s="242" t="s">
        <v>54</v>
      </c>
    </row>
    <row r="9" spans="1:26" ht="30" x14ac:dyDescent="0.25">
      <c r="A9" s="65">
        <v>5</v>
      </c>
      <c r="B9" s="243" t="s">
        <v>369</v>
      </c>
      <c r="C9" s="243" t="s">
        <v>370</v>
      </c>
      <c r="D9" s="233">
        <v>75030942</v>
      </c>
      <c r="E9" s="234">
        <v>102374996</v>
      </c>
      <c r="F9" s="233">
        <v>600050921</v>
      </c>
      <c r="G9" s="243" t="s">
        <v>382</v>
      </c>
      <c r="H9" s="244" t="s">
        <v>27</v>
      </c>
      <c r="I9" s="243" t="s">
        <v>28</v>
      </c>
      <c r="J9" s="243" t="s">
        <v>372</v>
      </c>
      <c r="K9" s="243" t="s">
        <v>383</v>
      </c>
      <c r="L9" s="245">
        <v>1500000</v>
      </c>
      <c r="M9" s="245">
        <f t="shared" si="0"/>
        <v>1050000</v>
      </c>
      <c r="N9" s="244"/>
      <c r="O9" s="244"/>
      <c r="P9" s="244"/>
      <c r="Q9" s="244"/>
      <c r="R9" s="244"/>
      <c r="S9" s="244"/>
      <c r="T9" s="244"/>
      <c r="U9" s="244"/>
      <c r="V9" s="244"/>
      <c r="W9" s="244"/>
      <c r="X9" s="244"/>
      <c r="Y9" s="244" t="s">
        <v>126</v>
      </c>
      <c r="Z9" s="246" t="s">
        <v>54</v>
      </c>
    </row>
    <row r="10" spans="1:26" ht="60" x14ac:dyDescent="0.25">
      <c r="A10" s="235">
        <v>6</v>
      </c>
      <c r="B10" s="239" t="s">
        <v>369</v>
      </c>
      <c r="C10" s="239" t="s">
        <v>370</v>
      </c>
      <c r="D10" s="236">
        <v>75030942</v>
      </c>
      <c r="E10" s="237">
        <v>102374996</v>
      </c>
      <c r="F10" s="236">
        <v>600050921</v>
      </c>
      <c r="G10" s="239" t="s">
        <v>384</v>
      </c>
      <c r="H10" s="240" t="s">
        <v>27</v>
      </c>
      <c r="I10" s="239" t="s">
        <v>28</v>
      </c>
      <c r="J10" s="239" t="s">
        <v>372</v>
      </c>
      <c r="K10" s="239" t="s">
        <v>385</v>
      </c>
      <c r="L10" s="241">
        <v>28000000</v>
      </c>
      <c r="M10" s="241">
        <f t="shared" si="0"/>
        <v>19600000</v>
      </c>
      <c r="N10" s="240">
        <v>2023</v>
      </c>
      <c r="O10" s="240">
        <v>2024</v>
      </c>
      <c r="P10" s="240" t="s">
        <v>39</v>
      </c>
      <c r="Q10" s="240" t="s">
        <v>39</v>
      </c>
      <c r="R10" s="240" t="s">
        <v>39</v>
      </c>
      <c r="S10" s="240" t="s">
        <v>39</v>
      </c>
      <c r="T10" s="240"/>
      <c r="U10" s="240" t="s">
        <v>39</v>
      </c>
      <c r="V10" s="240" t="s">
        <v>39</v>
      </c>
      <c r="W10" s="240"/>
      <c r="X10" s="240" t="s">
        <v>39</v>
      </c>
      <c r="Y10" s="240" t="s">
        <v>386</v>
      </c>
      <c r="Z10" s="242" t="s">
        <v>65</v>
      </c>
    </row>
    <row r="11" spans="1:26" x14ac:dyDescent="0.25">
      <c r="A11" s="247">
        <v>7</v>
      </c>
      <c r="B11" s="248" t="s">
        <v>369</v>
      </c>
      <c r="C11" s="248" t="s">
        <v>370</v>
      </c>
      <c r="D11" s="249">
        <v>75030942</v>
      </c>
      <c r="E11" s="250">
        <v>102374996</v>
      </c>
      <c r="F11" s="249">
        <v>600050921</v>
      </c>
      <c r="G11" s="248" t="s">
        <v>387</v>
      </c>
      <c r="H11" s="251" t="s">
        <v>27</v>
      </c>
      <c r="I11" s="248" t="s">
        <v>28</v>
      </c>
      <c r="J11" s="248" t="s">
        <v>372</v>
      </c>
      <c r="K11" s="248" t="s">
        <v>388</v>
      </c>
      <c r="L11" s="252">
        <v>1200000</v>
      </c>
      <c r="M11" s="252">
        <f t="shared" si="0"/>
        <v>840000</v>
      </c>
      <c r="N11" s="251">
        <v>2023</v>
      </c>
      <c r="O11" s="251">
        <v>2024</v>
      </c>
      <c r="P11" s="251" t="s">
        <v>39</v>
      </c>
      <c r="Q11" s="251" t="s">
        <v>39</v>
      </c>
      <c r="R11" s="251" t="s">
        <v>39</v>
      </c>
      <c r="S11" s="251" t="s">
        <v>39</v>
      </c>
      <c r="T11" s="251"/>
      <c r="U11" s="251"/>
      <c r="V11" s="251"/>
      <c r="W11" s="251"/>
      <c r="X11" s="251" t="s">
        <v>39</v>
      </c>
      <c r="Y11" s="251" t="s">
        <v>389</v>
      </c>
      <c r="Z11" s="253" t="s">
        <v>54</v>
      </c>
    </row>
    <row r="12" spans="1:26" x14ac:dyDescent="0.25">
      <c r="A12" s="235">
        <v>8</v>
      </c>
      <c r="B12" s="239" t="s">
        <v>369</v>
      </c>
      <c r="C12" s="239" t="s">
        <v>370</v>
      </c>
      <c r="D12" s="236">
        <v>75030942</v>
      </c>
      <c r="E12" s="237">
        <v>102374996</v>
      </c>
      <c r="F12" s="236">
        <v>600050921</v>
      </c>
      <c r="G12" s="239" t="s">
        <v>390</v>
      </c>
      <c r="H12" s="240" t="s">
        <v>27</v>
      </c>
      <c r="I12" s="239" t="s">
        <v>28</v>
      </c>
      <c r="J12" s="239" t="s">
        <v>372</v>
      </c>
      <c r="K12" s="239" t="s">
        <v>391</v>
      </c>
      <c r="L12" s="241">
        <v>1200000</v>
      </c>
      <c r="M12" s="241">
        <f t="shared" si="0"/>
        <v>840000</v>
      </c>
      <c r="N12" s="240">
        <v>2025</v>
      </c>
      <c r="O12" s="240"/>
      <c r="P12" s="240"/>
      <c r="Q12" s="240"/>
      <c r="R12" s="240" t="s">
        <v>39</v>
      </c>
      <c r="S12" s="240"/>
      <c r="T12" s="240"/>
      <c r="U12" s="240"/>
      <c r="V12" s="240"/>
      <c r="W12" s="240"/>
      <c r="X12" s="240"/>
      <c r="Y12" s="240" t="s">
        <v>389</v>
      </c>
      <c r="Z12" s="242" t="s">
        <v>54</v>
      </c>
    </row>
    <row r="13" spans="1:26" ht="30.75" thickBot="1" x14ac:dyDescent="0.3">
      <c r="A13" s="254">
        <v>9</v>
      </c>
      <c r="B13" s="255" t="s">
        <v>369</v>
      </c>
      <c r="C13" s="255" t="s">
        <v>370</v>
      </c>
      <c r="D13" s="256">
        <v>75030942</v>
      </c>
      <c r="E13" s="257">
        <v>102374996</v>
      </c>
      <c r="F13" s="256">
        <v>600050921</v>
      </c>
      <c r="G13" s="255" t="s">
        <v>392</v>
      </c>
      <c r="H13" s="258" t="s">
        <v>27</v>
      </c>
      <c r="I13" s="255" t="s">
        <v>28</v>
      </c>
      <c r="J13" s="255" t="s">
        <v>372</v>
      </c>
      <c r="K13" s="255" t="s">
        <v>393</v>
      </c>
      <c r="L13" s="259">
        <v>3800000</v>
      </c>
      <c r="M13" s="259">
        <f t="shared" si="0"/>
        <v>2660000</v>
      </c>
      <c r="N13" s="258">
        <v>2023</v>
      </c>
      <c r="O13" s="258">
        <v>2024</v>
      </c>
      <c r="P13" s="258" t="s">
        <v>39</v>
      </c>
      <c r="Q13" s="258" t="s">
        <v>39</v>
      </c>
      <c r="R13" s="258" t="s">
        <v>39</v>
      </c>
      <c r="S13" s="258" t="s">
        <v>39</v>
      </c>
      <c r="T13" s="258"/>
      <c r="U13" s="258" t="s">
        <v>39</v>
      </c>
      <c r="V13" s="258"/>
      <c r="W13" s="258"/>
      <c r="X13" s="258" t="s">
        <v>39</v>
      </c>
      <c r="Y13" s="258" t="s">
        <v>394</v>
      </c>
      <c r="Z13" s="260" t="s">
        <v>65</v>
      </c>
    </row>
    <row r="14" spans="1:26" ht="15.75" thickBot="1" x14ac:dyDescent="0.3">
      <c r="A14" s="254">
        <v>10</v>
      </c>
      <c r="B14" s="255" t="s">
        <v>369</v>
      </c>
      <c r="C14" s="255" t="s">
        <v>370</v>
      </c>
      <c r="D14" s="256">
        <v>75030942</v>
      </c>
      <c r="E14" s="257">
        <v>102374996</v>
      </c>
      <c r="F14" s="256">
        <v>600050921</v>
      </c>
      <c r="G14" s="255" t="s">
        <v>395</v>
      </c>
      <c r="H14" s="258" t="s">
        <v>27</v>
      </c>
      <c r="I14" s="255" t="s">
        <v>28</v>
      </c>
      <c r="J14" s="255" t="s">
        <v>372</v>
      </c>
      <c r="K14" s="255" t="s">
        <v>396</v>
      </c>
      <c r="L14" s="259">
        <v>10000000</v>
      </c>
      <c r="M14" s="259">
        <f t="shared" si="0"/>
        <v>7000000</v>
      </c>
      <c r="N14" s="258">
        <v>2025</v>
      </c>
      <c r="O14" s="258">
        <v>2027</v>
      </c>
      <c r="P14" s="258"/>
      <c r="Q14" s="258"/>
      <c r="R14" s="258"/>
      <c r="S14" s="258"/>
      <c r="T14" s="258"/>
      <c r="U14" s="258"/>
      <c r="V14" s="258"/>
      <c r="W14" s="258"/>
      <c r="X14" s="258"/>
      <c r="Y14" s="258" t="s">
        <v>389</v>
      </c>
      <c r="Z14" s="260" t="s">
        <v>54</v>
      </c>
    </row>
    <row r="15" spans="1:26" ht="15.75" thickBot="1" x14ac:dyDescent="0.3">
      <c r="A15" s="87">
        <v>11</v>
      </c>
      <c r="B15" s="261" t="s">
        <v>369</v>
      </c>
      <c r="C15" s="261" t="s">
        <v>370</v>
      </c>
      <c r="D15" s="228">
        <v>75030942</v>
      </c>
      <c r="E15" s="262">
        <v>102374996</v>
      </c>
      <c r="F15" s="228">
        <v>600050921</v>
      </c>
      <c r="G15" s="261"/>
      <c r="H15" s="263" t="s">
        <v>27</v>
      </c>
      <c r="I15" s="261" t="s">
        <v>28</v>
      </c>
      <c r="J15" s="261" t="s">
        <v>372</v>
      </c>
      <c r="K15" s="261"/>
      <c r="L15" s="264"/>
      <c r="M15" s="264">
        <f t="shared" si="0"/>
        <v>0</v>
      </c>
      <c r="N15" s="263"/>
      <c r="O15" s="263"/>
      <c r="P15" s="263"/>
      <c r="Q15" s="263"/>
      <c r="R15" s="263"/>
      <c r="S15" s="263"/>
      <c r="T15" s="263"/>
      <c r="U15" s="263"/>
      <c r="V15" s="263"/>
      <c r="W15" s="263"/>
      <c r="X15" s="263"/>
      <c r="Y15" s="263"/>
      <c r="Z15" s="265"/>
    </row>
    <row r="16" spans="1:26" ht="15.75" thickBot="1" x14ac:dyDescent="0.3">
      <c r="A16" s="87">
        <v>12</v>
      </c>
      <c r="B16" s="261" t="s">
        <v>369</v>
      </c>
      <c r="C16" s="261" t="s">
        <v>370</v>
      </c>
      <c r="D16" s="228">
        <v>75030942</v>
      </c>
      <c r="E16" s="262">
        <v>102374996</v>
      </c>
      <c r="F16" s="228">
        <v>600050921</v>
      </c>
      <c r="G16" s="261"/>
      <c r="H16" s="263" t="s">
        <v>27</v>
      </c>
      <c r="I16" s="261" t="s">
        <v>28</v>
      </c>
      <c r="J16" s="261" t="s">
        <v>372</v>
      </c>
      <c r="K16" s="261"/>
      <c r="L16" s="264"/>
      <c r="M16" s="264">
        <f t="shared" si="0"/>
        <v>0</v>
      </c>
      <c r="N16" s="263"/>
      <c r="O16" s="263"/>
      <c r="P16" s="263"/>
      <c r="Q16" s="263"/>
      <c r="R16" s="263"/>
      <c r="S16" s="263"/>
      <c r="T16" s="263"/>
      <c r="U16" s="263"/>
      <c r="V16" s="263"/>
      <c r="W16" s="263"/>
      <c r="X16" s="263"/>
      <c r="Y16" s="263"/>
      <c r="Z16" s="265"/>
    </row>
    <row r="17" spans="1:26" ht="15.75" thickBot="1" x14ac:dyDescent="0.3">
      <c r="A17" s="87">
        <v>13</v>
      </c>
      <c r="B17" s="261" t="s">
        <v>369</v>
      </c>
      <c r="C17" s="261" t="s">
        <v>370</v>
      </c>
      <c r="D17" s="228">
        <v>75030942</v>
      </c>
      <c r="E17" s="262">
        <v>102374996</v>
      </c>
      <c r="F17" s="228">
        <v>600050921</v>
      </c>
      <c r="G17" s="261"/>
      <c r="H17" s="263" t="s">
        <v>27</v>
      </c>
      <c r="I17" s="261" t="s">
        <v>28</v>
      </c>
      <c r="J17" s="261" t="s">
        <v>372</v>
      </c>
      <c r="K17" s="261"/>
      <c r="L17" s="264"/>
      <c r="M17" s="264">
        <f t="shared" si="0"/>
        <v>0</v>
      </c>
      <c r="N17" s="263"/>
      <c r="O17" s="263"/>
      <c r="P17" s="263"/>
      <c r="Q17" s="263"/>
      <c r="R17" s="263"/>
      <c r="S17" s="263"/>
      <c r="T17" s="263"/>
      <c r="U17" s="263"/>
      <c r="V17" s="263"/>
      <c r="W17" s="263"/>
      <c r="X17" s="263"/>
      <c r="Y17" s="263"/>
      <c r="Z17" s="265"/>
    </row>
    <row r="18" spans="1:26" ht="15.75" thickBot="1" x14ac:dyDescent="0.3">
      <c r="A18" s="87">
        <v>14</v>
      </c>
      <c r="B18" s="261" t="s">
        <v>369</v>
      </c>
      <c r="C18" s="261" t="s">
        <v>370</v>
      </c>
      <c r="D18" s="228">
        <v>75030942</v>
      </c>
      <c r="E18" s="262">
        <v>102374996</v>
      </c>
      <c r="F18" s="228">
        <v>600050921</v>
      </c>
      <c r="G18" s="261"/>
      <c r="H18" s="263" t="s">
        <v>27</v>
      </c>
      <c r="I18" s="261" t="s">
        <v>28</v>
      </c>
      <c r="J18" s="261" t="s">
        <v>372</v>
      </c>
      <c r="K18" s="261"/>
      <c r="L18" s="264"/>
      <c r="M18" s="264">
        <f t="shared" si="0"/>
        <v>0</v>
      </c>
      <c r="N18" s="263"/>
      <c r="O18" s="263"/>
      <c r="P18" s="263"/>
      <c r="Q18" s="263"/>
      <c r="R18" s="263"/>
      <c r="S18" s="263"/>
      <c r="T18" s="263"/>
      <c r="U18" s="263"/>
      <c r="V18" s="263"/>
      <c r="W18" s="263"/>
      <c r="X18" s="263"/>
      <c r="Y18" s="263"/>
      <c r="Z18" s="265"/>
    </row>
  </sheetData>
  <mergeCells count="29">
    <mergeCell ref="X3:X4"/>
    <mergeCell ref="Y3:Y4"/>
    <mergeCell ref="Z3:Z4"/>
    <mergeCell ref="O3:O4"/>
    <mergeCell ref="P3:S3"/>
    <mergeCell ref="T3:T4"/>
    <mergeCell ref="U3:U4"/>
    <mergeCell ref="V3:V4"/>
    <mergeCell ref="W3:W4"/>
    <mergeCell ref="P2:X2"/>
    <mergeCell ref="Y2:Z2"/>
    <mergeCell ref="B3:B4"/>
    <mergeCell ref="C3:C4"/>
    <mergeCell ref="D3:D4"/>
    <mergeCell ref="E3:E4"/>
    <mergeCell ref="F3:F4"/>
    <mergeCell ref="L3:L4"/>
    <mergeCell ref="M3:M4"/>
    <mergeCell ref="N3:N4"/>
    <mergeCell ref="A1:Z1"/>
    <mergeCell ref="A2:A4"/>
    <mergeCell ref="B2:F2"/>
    <mergeCell ref="G2:G4"/>
    <mergeCell ref="H2:H4"/>
    <mergeCell ref="I2:I4"/>
    <mergeCell ref="J2:J4"/>
    <mergeCell ref="K2:K4"/>
    <mergeCell ref="L2:M2"/>
    <mergeCell ref="N2:O2"/>
  </mergeCells>
  <pageMargins left="0.70866141732283472" right="0.70866141732283472" top="0.78740157480314965" bottom="0.78740157480314965" header="0.31496062992125984" footer="0.31496062992125984"/>
  <pageSetup paperSize="9" scale="29" fitToHeight="0" orientation="landscape" r:id="rId1"/>
  <headerFooter>
    <oddHeader>&amp;L&amp;"Calibri,Tučné"&amp;14Strategický rámec MAP v ORP Lysá&amp;C&amp;"Calibri,Tučné"&amp;14&amp;A&amp;R&amp;G</oddHeader>
    <oddFooter>&amp;C&amp;G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572D3-160D-4CE0-8892-8506347DD11E}">
  <sheetPr>
    <tabColor theme="0"/>
    <pageSetUpPr fitToPage="1"/>
  </sheetPr>
  <dimension ref="A1:Z10"/>
  <sheetViews>
    <sheetView view="pageBreakPreview" topLeftCell="A2" zoomScale="89" zoomScaleNormal="100" zoomScaleSheetLayoutView="89" workbookViewId="0">
      <selection activeCell="B16" sqref="B16"/>
    </sheetView>
  </sheetViews>
  <sheetFormatPr defaultColWidth="8.85546875" defaultRowHeight="15" x14ac:dyDescent="0.25"/>
  <cols>
    <col min="1" max="1" width="8.85546875" customWidth="1"/>
    <col min="2" max="2" width="22.85546875" customWidth="1"/>
    <col min="3" max="3" width="20.85546875" customWidth="1"/>
    <col min="4" max="6" width="12.85546875" customWidth="1"/>
    <col min="7" max="7" width="70.85546875" customWidth="1"/>
    <col min="8" max="8" width="12.85546875" customWidth="1"/>
    <col min="9" max="9" width="20.85546875" customWidth="1"/>
    <col min="10" max="10" width="18.28515625" customWidth="1"/>
    <col min="11" max="11" width="70.85546875" customWidth="1"/>
    <col min="12" max="13" width="12.85546875" customWidth="1"/>
    <col min="25" max="25" width="25.85546875" customWidth="1"/>
  </cols>
  <sheetData>
    <row r="1" spans="1:26" ht="18.75" x14ac:dyDescent="0.3">
      <c r="A1" s="155" t="s">
        <v>151</v>
      </c>
      <c r="B1" s="156"/>
      <c r="C1" s="156"/>
      <c r="D1" s="156"/>
      <c r="E1" s="156"/>
      <c r="F1" s="156"/>
      <c r="G1" s="156"/>
      <c r="H1" s="156"/>
      <c r="I1" s="156"/>
      <c r="J1" s="156"/>
      <c r="K1" s="156"/>
      <c r="L1" s="156"/>
      <c r="M1" s="156"/>
      <c r="N1" s="156"/>
      <c r="O1" s="156"/>
      <c r="P1" s="156"/>
      <c r="Q1" s="156"/>
      <c r="R1" s="156"/>
      <c r="S1" s="156"/>
      <c r="T1" s="156"/>
      <c r="U1" s="156"/>
      <c r="V1" s="156"/>
      <c r="W1" s="156"/>
      <c r="X1" s="156"/>
      <c r="Y1" s="156"/>
      <c r="Z1" s="157"/>
    </row>
    <row r="2" spans="1:26" ht="36" customHeight="1" x14ac:dyDescent="0.25">
      <c r="A2" s="143" t="s">
        <v>1</v>
      </c>
      <c r="B2" s="158" t="s">
        <v>2</v>
      </c>
      <c r="C2" s="158"/>
      <c r="D2" s="158"/>
      <c r="E2" s="158"/>
      <c r="F2" s="158"/>
      <c r="G2" s="158" t="s">
        <v>3</v>
      </c>
      <c r="H2" s="159" t="s">
        <v>152</v>
      </c>
      <c r="I2" s="160" t="s">
        <v>5</v>
      </c>
      <c r="J2" s="158" t="s">
        <v>6</v>
      </c>
      <c r="K2" s="158" t="s">
        <v>7</v>
      </c>
      <c r="L2" s="151" t="s">
        <v>153</v>
      </c>
      <c r="M2" s="151"/>
      <c r="N2" s="138" t="s">
        <v>9</v>
      </c>
      <c r="O2" s="138"/>
      <c r="P2" s="159" t="s">
        <v>154</v>
      </c>
      <c r="Q2" s="159"/>
      <c r="R2" s="159"/>
      <c r="S2" s="159"/>
      <c r="T2" s="159"/>
      <c r="U2" s="159"/>
      <c r="V2" s="159"/>
      <c r="W2" s="159"/>
      <c r="X2" s="159"/>
      <c r="Y2" s="138" t="s">
        <v>11</v>
      </c>
      <c r="Z2" s="139"/>
    </row>
    <row r="3" spans="1:26" x14ac:dyDescent="0.25">
      <c r="A3" s="143"/>
      <c r="B3" s="158" t="s">
        <v>12</v>
      </c>
      <c r="C3" s="158" t="s">
        <v>13</v>
      </c>
      <c r="D3" s="158" t="s">
        <v>14</v>
      </c>
      <c r="E3" s="158" t="s">
        <v>15</v>
      </c>
      <c r="F3" s="158" t="s">
        <v>16</v>
      </c>
      <c r="G3" s="158"/>
      <c r="H3" s="159"/>
      <c r="I3" s="160"/>
      <c r="J3" s="158"/>
      <c r="K3" s="158"/>
      <c r="L3" s="161" t="s">
        <v>17</v>
      </c>
      <c r="M3" s="161" t="s">
        <v>155</v>
      </c>
      <c r="N3" s="162" t="s">
        <v>19</v>
      </c>
      <c r="O3" s="162" t="s">
        <v>20</v>
      </c>
      <c r="P3" s="158" t="s">
        <v>156</v>
      </c>
      <c r="Q3" s="158"/>
      <c r="R3" s="158"/>
      <c r="S3" s="158"/>
      <c r="T3" s="163" t="s">
        <v>157</v>
      </c>
      <c r="U3" s="163" t="s">
        <v>158</v>
      </c>
      <c r="V3" s="163" t="s">
        <v>159</v>
      </c>
      <c r="W3" s="163" t="s">
        <v>160</v>
      </c>
      <c r="X3" s="164" t="s">
        <v>161</v>
      </c>
      <c r="Y3" s="162" t="s">
        <v>23</v>
      </c>
      <c r="Z3" s="165" t="s">
        <v>24</v>
      </c>
    </row>
    <row r="4" spans="1:26" ht="106.5" customHeight="1" thickBot="1" x14ac:dyDescent="0.3">
      <c r="A4" s="144"/>
      <c r="B4" s="166"/>
      <c r="C4" s="166"/>
      <c r="D4" s="166"/>
      <c r="E4" s="166"/>
      <c r="F4" s="166"/>
      <c r="G4" s="166"/>
      <c r="H4" s="167"/>
      <c r="I4" s="168"/>
      <c r="J4" s="166"/>
      <c r="K4" s="166"/>
      <c r="L4" s="169"/>
      <c r="M4" s="169"/>
      <c r="N4" s="170"/>
      <c r="O4" s="170"/>
      <c r="P4" s="171" t="s">
        <v>162</v>
      </c>
      <c r="Q4" s="171" t="s">
        <v>163</v>
      </c>
      <c r="R4" s="171" t="s">
        <v>164</v>
      </c>
      <c r="S4" s="171" t="s">
        <v>165</v>
      </c>
      <c r="T4" s="172"/>
      <c r="U4" s="172"/>
      <c r="V4" s="172"/>
      <c r="W4" s="172"/>
      <c r="X4" s="173"/>
      <c r="Y4" s="170"/>
      <c r="Z4" s="174"/>
    </row>
    <row r="5" spans="1:26" s="267" customFormat="1" ht="45" x14ac:dyDescent="0.25">
      <c r="A5" s="60">
        <v>1</v>
      </c>
      <c r="B5" s="61" t="s">
        <v>397</v>
      </c>
      <c r="C5" s="61" t="s">
        <v>319</v>
      </c>
      <c r="D5" s="63">
        <v>70836221</v>
      </c>
      <c r="E5" s="63">
        <v>102338094</v>
      </c>
      <c r="F5" s="63">
        <v>600021858</v>
      </c>
      <c r="G5" s="63" t="s">
        <v>398</v>
      </c>
      <c r="H5" s="61" t="s">
        <v>27</v>
      </c>
      <c r="I5" s="61" t="s">
        <v>28</v>
      </c>
      <c r="J5" s="61" t="s">
        <v>118</v>
      </c>
      <c r="K5" s="62" t="s">
        <v>399</v>
      </c>
      <c r="L5" s="266">
        <v>450000</v>
      </c>
      <c r="M5" s="266">
        <f>L5/100*70</f>
        <v>315000</v>
      </c>
      <c r="N5" s="63">
        <v>2022</v>
      </c>
      <c r="O5" s="63">
        <v>2024</v>
      </c>
      <c r="P5" s="61"/>
      <c r="Q5" s="61"/>
      <c r="R5" s="61" t="s">
        <v>400</v>
      </c>
      <c r="S5" s="61" t="s">
        <v>401</v>
      </c>
      <c r="T5" s="61"/>
      <c r="U5" s="61"/>
      <c r="V5" s="61"/>
      <c r="W5" s="61"/>
      <c r="X5" s="61"/>
      <c r="Y5" s="61" t="s">
        <v>402</v>
      </c>
      <c r="Z5" s="64" t="s">
        <v>142</v>
      </c>
    </row>
    <row r="6" spans="1:26" s="267" customFormat="1" ht="45" x14ac:dyDescent="0.25">
      <c r="A6" s="65">
        <v>2</v>
      </c>
      <c r="B6" s="66" t="s">
        <v>397</v>
      </c>
      <c r="C6" s="66" t="s">
        <v>319</v>
      </c>
      <c r="D6" s="68">
        <v>70836221</v>
      </c>
      <c r="E6" s="68">
        <v>102338094</v>
      </c>
      <c r="F6" s="68">
        <v>600021858</v>
      </c>
      <c r="G6" s="68" t="s">
        <v>403</v>
      </c>
      <c r="H6" s="66" t="s">
        <v>27</v>
      </c>
      <c r="I6" s="66" t="s">
        <v>28</v>
      </c>
      <c r="J6" s="66" t="s">
        <v>118</v>
      </c>
      <c r="K6" s="66" t="s">
        <v>404</v>
      </c>
      <c r="L6" s="268">
        <v>800000</v>
      </c>
      <c r="M6" s="268">
        <f>L6/100*85</f>
        <v>680000</v>
      </c>
      <c r="N6" s="68">
        <v>2022</v>
      </c>
      <c r="O6" s="68">
        <v>2023</v>
      </c>
      <c r="P6" s="66"/>
      <c r="Q6" s="66"/>
      <c r="R6" s="66"/>
      <c r="S6" s="66" t="s">
        <v>348</v>
      </c>
      <c r="T6" s="66"/>
      <c r="U6" s="66"/>
      <c r="V6" s="66"/>
      <c r="W6" s="66"/>
      <c r="X6" s="66"/>
      <c r="Y6" s="66" t="s">
        <v>405</v>
      </c>
      <c r="Z6" s="179" t="s">
        <v>142</v>
      </c>
    </row>
    <row r="7" spans="1:26" s="267" customFormat="1" ht="60" x14ac:dyDescent="0.25">
      <c r="A7" s="65">
        <v>3</v>
      </c>
      <c r="B7" s="66" t="s">
        <v>397</v>
      </c>
      <c r="C7" s="66" t="s">
        <v>319</v>
      </c>
      <c r="D7" s="68">
        <v>70836221</v>
      </c>
      <c r="E7" s="68">
        <v>102338094</v>
      </c>
      <c r="F7" s="68">
        <v>600021858</v>
      </c>
      <c r="G7" s="68" t="s">
        <v>406</v>
      </c>
      <c r="H7" s="66" t="s">
        <v>27</v>
      </c>
      <c r="I7" s="66" t="s">
        <v>28</v>
      </c>
      <c r="J7" s="66" t="s">
        <v>118</v>
      </c>
      <c r="K7" s="66" t="s">
        <v>407</v>
      </c>
      <c r="L7" s="268">
        <v>300000</v>
      </c>
      <c r="M7" s="268">
        <f>L7/100*85</f>
        <v>255000</v>
      </c>
      <c r="N7" s="68">
        <v>2022</v>
      </c>
      <c r="O7" s="68">
        <v>2023</v>
      </c>
      <c r="P7" s="66"/>
      <c r="Q7" s="66"/>
      <c r="R7" s="66"/>
      <c r="S7" s="66"/>
      <c r="T7" s="66"/>
      <c r="U7" s="66"/>
      <c r="V7" s="66"/>
      <c r="W7" s="66"/>
      <c r="X7" s="66"/>
      <c r="Y7" s="66" t="s">
        <v>408</v>
      </c>
      <c r="Z7" s="179" t="s">
        <v>142</v>
      </c>
    </row>
    <row r="8" spans="1:26" s="267" customFormat="1" ht="30" x14ac:dyDescent="0.25">
      <c r="A8" s="65">
        <v>4</v>
      </c>
      <c r="B8" s="66" t="s">
        <v>397</v>
      </c>
      <c r="C8" s="66" t="s">
        <v>319</v>
      </c>
      <c r="D8" s="68">
        <v>70836221</v>
      </c>
      <c r="E8" s="68">
        <v>102338094</v>
      </c>
      <c r="F8" s="68">
        <v>600021858</v>
      </c>
      <c r="G8" s="68" t="s">
        <v>409</v>
      </c>
      <c r="H8" s="66" t="s">
        <v>27</v>
      </c>
      <c r="I8" s="66" t="s">
        <v>28</v>
      </c>
      <c r="J8" s="66" t="s">
        <v>118</v>
      </c>
      <c r="K8" s="66" t="s">
        <v>410</v>
      </c>
      <c r="L8" s="67">
        <v>250000</v>
      </c>
      <c r="M8" s="67">
        <v>175000</v>
      </c>
      <c r="N8" s="68">
        <v>2022</v>
      </c>
      <c r="O8" s="68">
        <v>2023</v>
      </c>
      <c r="P8" s="66"/>
      <c r="Q8" s="66"/>
      <c r="R8" s="66"/>
      <c r="S8" s="66"/>
      <c r="T8" s="66"/>
      <c r="U8" s="66"/>
      <c r="V8" s="66"/>
      <c r="W8" s="66"/>
      <c r="X8" s="66"/>
      <c r="Y8" s="66" t="s">
        <v>411</v>
      </c>
      <c r="Z8" s="179" t="s">
        <v>142</v>
      </c>
    </row>
    <row r="9" spans="1:26" s="176" customFormat="1" x14ac:dyDescent="0.25">
      <c r="A9" s="197"/>
      <c r="B9" s="198"/>
      <c r="C9" s="198"/>
      <c r="D9" s="199"/>
      <c r="E9" s="199"/>
      <c r="F9" s="199"/>
      <c r="G9" s="199"/>
      <c r="H9" s="198"/>
      <c r="I9" s="198"/>
      <c r="J9" s="198"/>
      <c r="K9" s="198"/>
      <c r="L9" s="200"/>
      <c r="M9" s="200"/>
      <c r="N9" s="199"/>
      <c r="O9" s="199"/>
      <c r="P9" s="198"/>
      <c r="Q9" s="198"/>
      <c r="R9" s="198"/>
      <c r="S9" s="198"/>
      <c r="T9" s="198"/>
      <c r="U9" s="198"/>
      <c r="V9" s="199"/>
      <c r="W9" s="198"/>
      <c r="X9" s="198"/>
      <c r="Y9" s="198"/>
      <c r="Z9" s="201"/>
    </row>
    <row r="10" spans="1:26" ht="15.75" thickBot="1" x14ac:dyDescent="0.3">
      <c r="A10" s="269"/>
      <c r="B10" s="9"/>
      <c r="C10" s="9"/>
      <c r="D10" s="9"/>
      <c r="E10" s="9"/>
      <c r="F10" s="9"/>
      <c r="G10" s="9"/>
      <c r="H10" s="9"/>
      <c r="I10" s="9"/>
      <c r="J10" s="9"/>
      <c r="K10" s="9"/>
      <c r="L10" s="270"/>
      <c r="M10" s="270"/>
      <c r="N10" s="9"/>
      <c r="O10" s="9"/>
      <c r="P10" s="9"/>
      <c r="Q10" s="9"/>
      <c r="R10" s="9"/>
      <c r="S10" s="9"/>
      <c r="T10" s="9"/>
      <c r="U10" s="9"/>
      <c r="V10" s="9"/>
      <c r="W10" s="9"/>
      <c r="X10" s="9"/>
      <c r="Y10" s="9"/>
      <c r="Z10" s="4"/>
    </row>
  </sheetData>
  <mergeCells count="29">
    <mergeCell ref="X3:X4"/>
    <mergeCell ref="Y3:Y4"/>
    <mergeCell ref="Z3:Z4"/>
    <mergeCell ref="O3:O4"/>
    <mergeCell ref="P3:S3"/>
    <mergeCell ref="T3:T4"/>
    <mergeCell ref="U3:U4"/>
    <mergeCell ref="V3:V4"/>
    <mergeCell ref="W3:W4"/>
    <mergeCell ref="P2:X2"/>
    <mergeCell ref="Y2:Z2"/>
    <mergeCell ref="B3:B4"/>
    <mergeCell ref="C3:C4"/>
    <mergeCell ref="D3:D4"/>
    <mergeCell ref="E3:E4"/>
    <mergeCell ref="F3:F4"/>
    <mergeCell ref="L3:L4"/>
    <mergeCell ref="M3:M4"/>
    <mergeCell ref="N3:N4"/>
    <mergeCell ref="A1:Z1"/>
    <mergeCell ref="A2:A4"/>
    <mergeCell ref="B2:F2"/>
    <mergeCell ref="G2:G4"/>
    <mergeCell ref="H2:H4"/>
    <mergeCell ref="I2:I4"/>
    <mergeCell ref="J2:J4"/>
    <mergeCell ref="K2:K4"/>
    <mergeCell ref="L2:M2"/>
    <mergeCell ref="N2:O2"/>
  </mergeCells>
  <pageMargins left="0.70866141732283472" right="0.70866141732283472" top="0.78740157480314965" bottom="0.78740157480314965" header="0.31496062992125984" footer="0.31496062992125984"/>
  <pageSetup paperSize="9" scale="29" fitToHeight="0" orientation="landscape" r:id="rId1"/>
  <headerFooter>
    <oddHeader>&amp;L&amp;"Calibri,Tučné"&amp;14Strategický rámec MAP v ORP Lysá&amp;C&amp;"Calibri,Tučné"&amp;14&amp;A&amp;R&amp;G</oddHeader>
    <oddFooter>&amp;C&amp;G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B21F2-A33A-474A-9C40-D23056F0E858}">
  <sheetPr>
    <pageSetUpPr fitToPage="1"/>
  </sheetPr>
  <dimension ref="A1:Z15"/>
  <sheetViews>
    <sheetView view="pageBreakPreview" zoomScale="70" zoomScaleNormal="87" zoomScaleSheetLayoutView="70" workbookViewId="0">
      <selection activeCell="B16" sqref="B16"/>
    </sheetView>
  </sheetViews>
  <sheetFormatPr defaultColWidth="8.85546875" defaultRowHeight="15" x14ac:dyDescent="0.25"/>
  <cols>
    <col min="1" max="1" width="8.85546875" customWidth="1"/>
    <col min="2" max="2" width="22.85546875" customWidth="1"/>
    <col min="3" max="3" width="20.85546875" customWidth="1"/>
    <col min="4" max="6" width="12.85546875" customWidth="1"/>
    <col min="7" max="7" width="70.85546875" customWidth="1"/>
    <col min="8" max="8" width="12.85546875" customWidth="1"/>
    <col min="9" max="9" width="20.85546875" customWidth="1"/>
    <col min="10" max="10" width="18.28515625" customWidth="1"/>
    <col min="11" max="11" width="70.85546875" customWidth="1"/>
    <col min="12" max="13" width="12.85546875" customWidth="1"/>
    <col min="25" max="25" width="25.85546875" customWidth="1"/>
  </cols>
  <sheetData>
    <row r="1" spans="1:26" ht="18.75" x14ac:dyDescent="0.3">
      <c r="A1" s="155" t="s">
        <v>151</v>
      </c>
      <c r="B1" s="156"/>
      <c r="C1" s="156"/>
      <c r="D1" s="156"/>
      <c r="E1" s="156"/>
      <c r="F1" s="156"/>
      <c r="G1" s="156"/>
      <c r="H1" s="156"/>
      <c r="I1" s="156"/>
      <c r="J1" s="156"/>
      <c r="K1" s="156"/>
      <c r="L1" s="156"/>
      <c r="M1" s="156"/>
      <c r="N1" s="156"/>
      <c r="O1" s="156"/>
      <c r="P1" s="156"/>
      <c r="Q1" s="156"/>
      <c r="R1" s="156"/>
      <c r="S1" s="156"/>
      <c r="T1" s="156"/>
      <c r="U1" s="156"/>
      <c r="V1" s="156"/>
      <c r="W1" s="156"/>
      <c r="X1" s="156"/>
      <c r="Y1" s="156"/>
      <c r="Z1" s="157"/>
    </row>
    <row r="2" spans="1:26" ht="31.5" customHeight="1" x14ac:dyDescent="0.25">
      <c r="A2" s="143" t="s">
        <v>1</v>
      </c>
      <c r="B2" s="158" t="s">
        <v>2</v>
      </c>
      <c r="C2" s="158"/>
      <c r="D2" s="158"/>
      <c r="E2" s="158"/>
      <c r="F2" s="158"/>
      <c r="G2" s="158" t="s">
        <v>3</v>
      </c>
      <c r="H2" s="159" t="s">
        <v>152</v>
      </c>
      <c r="I2" s="160" t="s">
        <v>5</v>
      </c>
      <c r="J2" s="158" t="s">
        <v>6</v>
      </c>
      <c r="K2" s="158" t="s">
        <v>7</v>
      </c>
      <c r="L2" s="151" t="s">
        <v>153</v>
      </c>
      <c r="M2" s="151"/>
      <c r="N2" s="138" t="s">
        <v>9</v>
      </c>
      <c r="O2" s="138"/>
      <c r="P2" s="159" t="s">
        <v>154</v>
      </c>
      <c r="Q2" s="159"/>
      <c r="R2" s="159"/>
      <c r="S2" s="159"/>
      <c r="T2" s="159"/>
      <c r="U2" s="159"/>
      <c r="V2" s="159"/>
      <c r="W2" s="159"/>
      <c r="X2" s="159"/>
      <c r="Y2" s="138" t="s">
        <v>11</v>
      </c>
      <c r="Z2" s="139"/>
    </row>
    <row r="3" spans="1:26" x14ac:dyDescent="0.25">
      <c r="A3" s="143"/>
      <c r="B3" s="158" t="s">
        <v>12</v>
      </c>
      <c r="C3" s="158" t="s">
        <v>13</v>
      </c>
      <c r="D3" s="158" t="s">
        <v>14</v>
      </c>
      <c r="E3" s="158" t="s">
        <v>15</v>
      </c>
      <c r="F3" s="158" t="s">
        <v>16</v>
      </c>
      <c r="G3" s="158"/>
      <c r="H3" s="159"/>
      <c r="I3" s="160"/>
      <c r="J3" s="158"/>
      <c r="K3" s="158"/>
      <c r="L3" s="161" t="s">
        <v>17</v>
      </c>
      <c r="M3" s="161" t="s">
        <v>155</v>
      </c>
      <c r="N3" s="162" t="s">
        <v>19</v>
      </c>
      <c r="O3" s="162" t="s">
        <v>20</v>
      </c>
      <c r="P3" s="158" t="s">
        <v>156</v>
      </c>
      <c r="Q3" s="158"/>
      <c r="R3" s="158"/>
      <c r="S3" s="158"/>
      <c r="T3" s="163" t="s">
        <v>157</v>
      </c>
      <c r="U3" s="163" t="s">
        <v>158</v>
      </c>
      <c r="V3" s="163" t="s">
        <v>159</v>
      </c>
      <c r="W3" s="163" t="s">
        <v>160</v>
      </c>
      <c r="X3" s="164" t="s">
        <v>161</v>
      </c>
      <c r="Y3" s="162" t="s">
        <v>23</v>
      </c>
      <c r="Z3" s="165" t="s">
        <v>24</v>
      </c>
    </row>
    <row r="4" spans="1:26" ht="100.5" customHeight="1" thickBot="1" x14ac:dyDescent="0.3">
      <c r="A4" s="144"/>
      <c r="B4" s="166"/>
      <c r="C4" s="166"/>
      <c r="D4" s="166"/>
      <c r="E4" s="166"/>
      <c r="F4" s="166"/>
      <c r="G4" s="166"/>
      <c r="H4" s="167"/>
      <c r="I4" s="168"/>
      <c r="J4" s="166"/>
      <c r="K4" s="166"/>
      <c r="L4" s="169"/>
      <c r="M4" s="169"/>
      <c r="N4" s="170"/>
      <c r="O4" s="170"/>
      <c r="P4" s="171" t="s">
        <v>162</v>
      </c>
      <c r="Q4" s="171" t="s">
        <v>163</v>
      </c>
      <c r="R4" s="171" t="s">
        <v>164</v>
      </c>
      <c r="S4" s="171" t="s">
        <v>165</v>
      </c>
      <c r="T4" s="172"/>
      <c r="U4" s="172"/>
      <c r="V4" s="172"/>
      <c r="W4" s="172"/>
      <c r="X4" s="173"/>
      <c r="Y4" s="170"/>
      <c r="Z4" s="174"/>
    </row>
    <row r="5" spans="1:26" s="176" customFormat="1" ht="30" x14ac:dyDescent="0.25">
      <c r="A5" s="192">
        <v>1</v>
      </c>
      <c r="B5" s="193" t="s">
        <v>412</v>
      </c>
      <c r="C5" s="193" t="s">
        <v>413</v>
      </c>
      <c r="D5" s="193">
        <v>70997519</v>
      </c>
      <c r="E5" s="193">
        <v>102326673</v>
      </c>
      <c r="F5" s="194">
        <v>600049086</v>
      </c>
      <c r="G5" s="193" t="s">
        <v>414</v>
      </c>
      <c r="H5" s="193" t="s">
        <v>27</v>
      </c>
      <c r="I5" s="193" t="s">
        <v>28</v>
      </c>
      <c r="J5" s="193" t="s">
        <v>118</v>
      </c>
      <c r="K5" s="61" t="s">
        <v>414</v>
      </c>
      <c r="L5" s="195">
        <v>1000000</v>
      </c>
      <c r="M5" s="195">
        <f>L5/100*70</f>
        <v>700000</v>
      </c>
      <c r="N5" s="194">
        <v>2022</v>
      </c>
      <c r="O5" s="194">
        <v>2022</v>
      </c>
      <c r="P5" s="194"/>
      <c r="Q5" s="194" t="s">
        <v>39</v>
      </c>
      <c r="R5" s="194"/>
      <c r="S5" s="194"/>
      <c r="T5" s="194"/>
      <c r="U5" s="194"/>
      <c r="V5" s="194"/>
      <c r="W5" s="194"/>
      <c r="X5" s="194"/>
      <c r="Y5" s="194"/>
      <c r="Z5" s="196"/>
    </row>
    <row r="6" spans="1:26" s="176" customFormat="1" ht="30" x14ac:dyDescent="0.25">
      <c r="A6" s="197">
        <v>2</v>
      </c>
      <c r="B6" s="198" t="s">
        <v>412</v>
      </c>
      <c r="C6" s="198" t="s">
        <v>413</v>
      </c>
      <c r="D6" s="198">
        <v>70997519</v>
      </c>
      <c r="E6" s="198">
        <v>102326673</v>
      </c>
      <c r="F6" s="199">
        <v>600049086</v>
      </c>
      <c r="G6" s="198" t="s">
        <v>415</v>
      </c>
      <c r="H6" s="198" t="s">
        <v>27</v>
      </c>
      <c r="I6" s="198" t="s">
        <v>28</v>
      </c>
      <c r="J6" s="198" t="s">
        <v>118</v>
      </c>
      <c r="K6" s="66" t="s">
        <v>416</v>
      </c>
      <c r="L6" s="200">
        <v>800000</v>
      </c>
      <c r="M6" s="200">
        <f t="shared" ref="M6:M15" si="0">L6/100*70</f>
        <v>560000</v>
      </c>
      <c r="N6" s="199">
        <v>2022</v>
      </c>
      <c r="O6" s="199">
        <v>2022</v>
      </c>
      <c r="P6" s="199"/>
      <c r="Q6" s="199"/>
      <c r="R6" s="199"/>
      <c r="S6" s="199" t="s">
        <v>39</v>
      </c>
      <c r="T6" s="199"/>
      <c r="U6" s="199"/>
      <c r="V6" s="199"/>
      <c r="W6" s="199"/>
      <c r="X6" s="199"/>
      <c r="Y6" s="199"/>
      <c r="Z6" s="201"/>
    </row>
    <row r="7" spans="1:26" s="176" customFormat="1" ht="30" x14ac:dyDescent="0.25">
      <c r="A7" s="197">
        <v>3</v>
      </c>
      <c r="B7" s="198" t="s">
        <v>412</v>
      </c>
      <c r="C7" s="198" t="s">
        <v>413</v>
      </c>
      <c r="D7" s="198">
        <v>70997519</v>
      </c>
      <c r="E7" s="198">
        <v>102326673</v>
      </c>
      <c r="F7" s="199">
        <v>600049086</v>
      </c>
      <c r="G7" s="198" t="s">
        <v>219</v>
      </c>
      <c r="H7" s="198" t="s">
        <v>27</v>
      </c>
      <c r="I7" s="198" t="s">
        <v>28</v>
      </c>
      <c r="J7" s="198" t="s">
        <v>118</v>
      </c>
      <c r="K7" s="66" t="s">
        <v>219</v>
      </c>
      <c r="L7" s="200">
        <v>500000</v>
      </c>
      <c r="M7" s="200">
        <f t="shared" si="0"/>
        <v>350000</v>
      </c>
      <c r="N7" s="199">
        <v>2022</v>
      </c>
      <c r="O7" s="199">
        <v>2022</v>
      </c>
      <c r="P7" s="199"/>
      <c r="Q7" s="199"/>
      <c r="R7" s="199"/>
      <c r="S7" s="199" t="s">
        <v>39</v>
      </c>
      <c r="T7" s="199"/>
      <c r="U7" s="199"/>
      <c r="V7" s="199"/>
      <c r="W7" s="199"/>
      <c r="X7" s="199"/>
      <c r="Y7" s="199"/>
      <c r="Z7" s="201"/>
    </row>
    <row r="8" spans="1:26" s="176" customFormat="1" ht="30" x14ac:dyDescent="0.25">
      <c r="A8" s="197">
        <v>4</v>
      </c>
      <c r="B8" s="198" t="s">
        <v>412</v>
      </c>
      <c r="C8" s="198" t="s">
        <v>413</v>
      </c>
      <c r="D8" s="198">
        <v>70997519</v>
      </c>
      <c r="E8" s="198">
        <v>102326673</v>
      </c>
      <c r="F8" s="199">
        <v>600049086</v>
      </c>
      <c r="G8" s="198" t="s">
        <v>417</v>
      </c>
      <c r="H8" s="198" t="s">
        <v>27</v>
      </c>
      <c r="I8" s="198" t="s">
        <v>28</v>
      </c>
      <c r="J8" s="198" t="s">
        <v>118</v>
      </c>
      <c r="K8" s="66" t="s">
        <v>417</v>
      </c>
      <c r="L8" s="200">
        <v>500000</v>
      </c>
      <c r="M8" s="200">
        <f t="shared" si="0"/>
        <v>350000</v>
      </c>
      <c r="N8" s="199">
        <v>2022</v>
      </c>
      <c r="O8" s="199">
        <v>2022</v>
      </c>
      <c r="P8" s="199"/>
      <c r="Q8" s="199" t="s">
        <v>39</v>
      </c>
      <c r="R8" s="199"/>
      <c r="S8" s="199"/>
      <c r="T8" s="199"/>
      <c r="U8" s="199"/>
      <c r="V8" s="199"/>
      <c r="W8" s="199"/>
      <c r="X8" s="199"/>
      <c r="Y8" s="199"/>
      <c r="Z8" s="201"/>
    </row>
    <row r="9" spans="1:26" s="176" customFormat="1" ht="30" x14ac:dyDescent="0.25">
      <c r="A9" s="197">
        <v>5</v>
      </c>
      <c r="B9" s="198" t="s">
        <v>412</v>
      </c>
      <c r="C9" s="198" t="s">
        <v>413</v>
      </c>
      <c r="D9" s="198">
        <v>70997519</v>
      </c>
      <c r="E9" s="198">
        <v>102326673</v>
      </c>
      <c r="F9" s="199">
        <v>600049086</v>
      </c>
      <c r="G9" s="198" t="s">
        <v>418</v>
      </c>
      <c r="H9" s="198" t="s">
        <v>27</v>
      </c>
      <c r="I9" s="198" t="s">
        <v>28</v>
      </c>
      <c r="J9" s="198" t="s">
        <v>118</v>
      </c>
      <c r="K9" s="66" t="s">
        <v>419</v>
      </c>
      <c r="L9" s="200">
        <v>20000000</v>
      </c>
      <c r="M9" s="200">
        <f t="shared" si="0"/>
        <v>14000000</v>
      </c>
      <c r="N9" s="271">
        <v>44652</v>
      </c>
      <c r="O9" s="271">
        <v>44805</v>
      </c>
      <c r="P9" s="199" t="s">
        <v>39</v>
      </c>
      <c r="Q9" s="199"/>
      <c r="R9" s="199"/>
      <c r="S9" s="199"/>
      <c r="T9" s="199" t="s">
        <v>39</v>
      </c>
      <c r="U9" s="199"/>
      <c r="V9" s="199"/>
      <c r="W9" s="199" t="s">
        <v>39</v>
      </c>
      <c r="X9" s="199" t="s">
        <v>39</v>
      </c>
      <c r="Y9" s="199"/>
      <c r="Z9" s="201" t="s">
        <v>54</v>
      </c>
    </row>
    <row r="10" spans="1:26" ht="105" x14ac:dyDescent="0.25">
      <c r="A10" s="272">
        <v>6</v>
      </c>
      <c r="B10" s="273" t="s">
        <v>412</v>
      </c>
      <c r="C10" s="273" t="s">
        <v>413</v>
      </c>
      <c r="D10" s="273">
        <v>70997519</v>
      </c>
      <c r="E10" s="273">
        <v>102326673</v>
      </c>
      <c r="F10" s="274">
        <v>600049086</v>
      </c>
      <c r="G10" s="273" t="s">
        <v>420</v>
      </c>
      <c r="H10" s="273" t="s">
        <v>27</v>
      </c>
      <c r="I10" s="273" t="s">
        <v>121</v>
      </c>
      <c r="J10" s="273" t="s">
        <v>118</v>
      </c>
      <c r="K10" s="273" t="s">
        <v>421</v>
      </c>
      <c r="L10" s="275">
        <v>10000000</v>
      </c>
      <c r="M10" s="275">
        <f t="shared" si="0"/>
        <v>7000000</v>
      </c>
      <c r="N10" s="274">
        <v>2023</v>
      </c>
      <c r="O10" s="274">
        <v>2027</v>
      </c>
      <c r="P10" s="274" t="s">
        <v>39</v>
      </c>
      <c r="Q10" s="274" t="s">
        <v>39</v>
      </c>
      <c r="R10" s="274" t="s">
        <v>39</v>
      </c>
      <c r="S10" s="274" t="s">
        <v>39</v>
      </c>
      <c r="T10" s="274"/>
      <c r="U10" s="274"/>
      <c r="V10" s="274"/>
      <c r="W10" s="274"/>
      <c r="X10" s="274"/>
      <c r="Y10" s="276" t="s">
        <v>422</v>
      </c>
      <c r="Z10" s="277" t="s">
        <v>423</v>
      </c>
    </row>
    <row r="11" spans="1:26" ht="30" x14ac:dyDescent="0.25">
      <c r="A11" s="272">
        <v>7</v>
      </c>
      <c r="B11" s="273" t="s">
        <v>412</v>
      </c>
      <c r="C11" s="273" t="s">
        <v>413</v>
      </c>
      <c r="D11" s="273">
        <v>70997519</v>
      </c>
      <c r="E11" s="273">
        <v>102326673</v>
      </c>
      <c r="F11" s="274">
        <v>600049086</v>
      </c>
      <c r="G11" s="273" t="s">
        <v>424</v>
      </c>
      <c r="H11" s="273" t="s">
        <v>27</v>
      </c>
      <c r="I11" s="273" t="s">
        <v>121</v>
      </c>
      <c r="J11" s="273" t="s">
        <v>118</v>
      </c>
      <c r="K11" s="273" t="s">
        <v>425</v>
      </c>
      <c r="L11" s="275">
        <v>1800000</v>
      </c>
      <c r="M11" s="275">
        <f t="shared" si="0"/>
        <v>1260000</v>
      </c>
      <c r="N11" s="274">
        <v>2023</v>
      </c>
      <c r="O11" s="274">
        <v>2027</v>
      </c>
      <c r="P11" s="274"/>
      <c r="Q11" s="274"/>
      <c r="R11" s="274" t="s">
        <v>39</v>
      </c>
      <c r="S11" s="274" t="s">
        <v>39</v>
      </c>
      <c r="T11" s="274"/>
      <c r="U11" s="274"/>
      <c r="V11" s="274"/>
      <c r="W11" s="274"/>
      <c r="X11" s="274" t="s">
        <v>39</v>
      </c>
      <c r="Y11" s="274" t="s">
        <v>426</v>
      </c>
      <c r="Z11" s="277" t="s">
        <v>309</v>
      </c>
    </row>
    <row r="12" spans="1:26" ht="30" x14ac:dyDescent="0.25">
      <c r="A12" s="272">
        <v>8</v>
      </c>
      <c r="B12" s="273" t="s">
        <v>412</v>
      </c>
      <c r="C12" s="273" t="s">
        <v>413</v>
      </c>
      <c r="D12" s="273">
        <v>70997519</v>
      </c>
      <c r="E12" s="273">
        <v>102326673</v>
      </c>
      <c r="F12" s="274">
        <v>600049086</v>
      </c>
      <c r="G12" s="273" t="s">
        <v>427</v>
      </c>
      <c r="H12" s="273" t="s">
        <v>27</v>
      </c>
      <c r="I12" s="273" t="s">
        <v>121</v>
      </c>
      <c r="J12" s="273" t="s">
        <v>118</v>
      </c>
      <c r="K12" s="273" t="s">
        <v>428</v>
      </c>
      <c r="L12" s="275">
        <v>1500000</v>
      </c>
      <c r="M12" s="275">
        <f t="shared" si="0"/>
        <v>1050000</v>
      </c>
      <c r="N12" s="274">
        <v>2023</v>
      </c>
      <c r="O12" s="274">
        <v>2027</v>
      </c>
      <c r="P12" s="274"/>
      <c r="Q12" s="274"/>
      <c r="R12" s="274" t="s">
        <v>39</v>
      </c>
      <c r="S12" s="274" t="s">
        <v>39</v>
      </c>
      <c r="T12" s="274"/>
      <c r="U12" s="274"/>
      <c r="V12" s="274" t="s">
        <v>39</v>
      </c>
      <c r="W12" s="274"/>
      <c r="X12" s="274" t="s">
        <v>39</v>
      </c>
      <c r="Y12" s="274" t="s">
        <v>426</v>
      </c>
      <c r="Z12" s="277" t="s">
        <v>309</v>
      </c>
    </row>
    <row r="13" spans="1:26" ht="30" x14ac:dyDescent="0.25">
      <c r="A13" s="272">
        <v>9</v>
      </c>
      <c r="B13" s="273" t="s">
        <v>412</v>
      </c>
      <c r="C13" s="273" t="s">
        <v>413</v>
      </c>
      <c r="D13" s="273">
        <v>70997519</v>
      </c>
      <c r="E13" s="273">
        <v>102326673</v>
      </c>
      <c r="F13" s="274">
        <v>600049086</v>
      </c>
      <c r="G13" s="273" t="s">
        <v>219</v>
      </c>
      <c r="H13" s="273" t="s">
        <v>27</v>
      </c>
      <c r="I13" s="273" t="s">
        <v>121</v>
      </c>
      <c r="J13" s="273" t="s">
        <v>118</v>
      </c>
      <c r="K13" s="273" t="s">
        <v>429</v>
      </c>
      <c r="L13" s="275">
        <v>1200000</v>
      </c>
      <c r="M13" s="275">
        <f t="shared" si="0"/>
        <v>840000</v>
      </c>
      <c r="N13" s="274">
        <v>2023</v>
      </c>
      <c r="O13" s="274">
        <v>2027</v>
      </c>
      <c r="P13" s="274" t="s">
        <v>39</v>
      </c>
      <c r="Q13" s="274" t="s">
        <v>39</v>
      </c>
      <c r="R13" s="274" t="s">
        <v>39</v>
      </c>
      <c r="S13" s="274" t="s">
        <v>39</v>
      </c>
      <c r="T13" s="274"/>
      <c r="U13" s="274"/>
      <c r="V13" s="274"/>
      <c r="W13" s="274"/>
      <c r="X13" s="274" t="s">
        <v>39</v>
      </c>
      <c r="Y13" s="274" t="s">
        <v>426</v>
      </c>
      <c r="Z13" s="277" t="s">
        <v>309</v>
      </c>
    </row>
    <row r="14" spans="1:26" ht="30" x14ac:dyDescent="0.25">
      <c r="A14" s="272">
        <v>10</v>
      </c>
      <c r="B14" s="273" t="s">
        <v>412</v>
      </c>
      <c r="C14" s="273" t="s">
        <v>413</v>
      </c>
      <c r="D14" s="273">
        <v>70997519</v>
      </c>
      <c r="E14" s="273">
        <v>102326673</v>
      </c>
      <c r="F14" s="274">
        <v>600049086</v>
      </c>
      <c r="G14" s="273" t="s">
        <v>430</v>
      </c>
      <c r="H14" s="273" t="s">
        <v>27</v>
      </c>
      <c r="I14" s="273" t="s">
        <v>121</v>
      </c>
      <c r="J14" s="273" t="s">
        <v>118</v>
      </c>
      <c r="K14" s="273" t="s">
        <v>431</v>
      </c>
      <c r="L14" s="275">
        <v>600000</v>
      </c>
      <c r="M14" s="275">
        <f t="shared" si="0"/>
        <v>420000</v>
      </c>
      <c r="N14" s="274">
        <v>2023</v>
      </c>
      <c r="O14" s="274">
        <v>2027</v>
      </c>
      <c r="P14" s="274"/>
      <c r="Q14" s="274"/>
      <c r="R14" s="274"/>
      <c r="S14" s="274"/>
      <c r="T14" s="274"/>
      <c r="U14" s="274"/>
      <c r="V14" s="274" t="s">
        <v>39</v>
      </c>
      <c r="W14" s="274"/>
      <c r="X14" s="274"/>
      <c r="Y14" s="274" t="s">
        <v>426</v>
      </c>
      <c r="Z14" s="277" t="s">
        <v>309</v>
      </c>
    </row>
    <row r="15" spans="1:26" ht="62.1" customHeight="1" thickBot="1" x14ac:dyDescent="0.3">
      <c r="A15" s="278">
        <v>11</v>
      </c>
      <c r="B15" s="279" t="s">
        <v>432</v>
      </c>
      <c r="C15" s="279" t="s">
        <v>413</v>
      </c>
      <c r="D15" s="279">
        <v>70997519</v>
      </c>
      <c r="E15" s="279">
        <v>102326673</v>
      </c>
      <c r="F15" s="280">
        <v>600049086</v>
      </c>
      <c r="G15" s="279" t="s">
        <v>433</v>
      </c>
      <c r="H15" s="279" t="s">
        <v>27</v>
      </c>
      <c r="I15" s="279" t="s">
        <v>121</v>
      </c>
      <c r="J15" s="279" t="s">
        <v>118</v>
      </c>
      <c r="K15" s="279" t="s">
        <v>434</v>
      </c>
      <c r="L15" s="281">
        <v>28000000</v>
      </c>
      <c r="M15" s="281">
        <f t="shared" si="0"/>
        <v>19600000</v>
      </c>
      <c r="N15" s="280">
        <v>2022</v>
      </c>
      <c r="O15" s="280">
        <v>2024</v>
      </c>
      <c r="P15" s="280" t="s">
        <v>39</v>
      </c>
      <c r="Q15" s="280" t="s">
        <v>39</v>
      </c>
      <c r="R15" s="280" t="s">
        <v>39</v>
      </c>
      <c r="S15" s="280"/>
      <c r="T15" s="280"/>
      <c r="U15" s="280"/>
      <c r="V15" s="280" t="s">
        <v>39</v>
      </c>
      <c r="W15" s="280" t="s">
        <v>39</v>
      </c>
      <c r="X15" s="280" t="s">
        <v>39</v>
      </c>
      <c r="Y15" s="280" t="s">
        <v>435</v>
      </c>
      <c r="Z15" s="282" t="s">
        <v>423</v>
      </c>
    </row>
  </sheetData>
  <mergeCells count="29">
    <mergeCell ref="X3:X4"/>
    <mergeCell ref="Y3:Y4"/>
    <mergeCell ref="Z3:Z4"/>
    <mergeCell ref="O3:O4"/>
    <mergeCell ref="P3:S3"/>
    <mergeCell ref="T3:T4"/>
    <mergeCell ref="U3:U4"/>
    <mergeCell ref="V3:V4"/>
    <mergeCell ref="W3:W4"/>
    <mergeCell ref="P2:X2"/>
    <mergeCell ref="Y2:Z2"/>
    <mergeCell ref="B3:B4"/>
    <mergeCell ref="C3:C4"/>
    <mergeCell ref="D3:D4"/>
    <mergeCell ref="E3:E4"/>
    <mergeCell ref="F3:F4"/>
    <mergeCell ref="L3:L4"/>
    <mergeCell ref="M3:M4"/>
    <mergeCell ref="N3:N4"/>
    <mergeCell ref="A1:Z1"/>
    <mergeCell ref="A2:A4"/>
    <mergeCell ref="B2:F2"/>
    <mergeCell ref="G2:G4"/>
    <mergeCell ref="H2:H4"/>
    <mergeCell ref="I2:I4"/>
    <mergeCell ref="J2:J4"/>
    <mergeCell ref="K2:K4"/>
    <mergeCell ref="L2:M2"/>
    <mergeCell ref="N2:O2"/>
  </mergeCells>
  <pageMargins left="0.70866141732283472" right="0.70866141732283472" top="0.78740157480314965" bottom="0.78740157480314965" header="0.31496062992125984" footer="0.31496062992125984"/>
  <pageSetup paperSize="9" scale="29" fitToHeight="0" orientation="landscape" r:id="rId1"/>
  <headerFooter>
    <oddHeader>&amp;L&amp;"Calibri,Tučné"&amp;14Strategický rámec MAP v ORP Lysá&amp;C&amp;"Calibri,Tučné"&amp;14&amp;A&amp;R&amp;G</oddHeader>
    <oddFooter>&amp;C&amp;G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60041-BA22-46CC-9FC9-C77C4B468E8A}">
  <sheetPr>
    <pageSetUpPr fitToPage="1"/>
  </sheetPr>
  <dimension ref="A1:Z11"/>
  <sheetViews>
    <sheetView view="pageBreakPreview" zoomScale="50" zoomScaleNormal="96" zoomScaleSheetLayoutView="50" workbookViewId="0">
      <selection activeCell="B16" sqref="B16"/>
    </sheetView>
  </sheetViews>
  <sheetFormatPr defaultColWidth="8.85546875" defaultRowHeight="15" x14ac:dyDescent="0.25"/>
  <cols>
    <col min="2" max="2" width="22.85546875" customWidth="1"/>
    <col min="3" max="3" width="20.85546875" customWidth="1"/>
    <col min="4" max="6" width="12.85546875" customWidth="1"/>
    <col min="7" max="7" width="70.85546875" customWidth="1"/>
    <col min="8" max="8" width="12.85546875" customWidth="1"/>
    <col min="9" max="9" width="20.85546875" customWidth="1"/>
    <col min="10" max="10" width="18.28515625" customWidth="1"/>
    <col min="11" max="11" width="70.85546875" customWidth="1"/>
    <col min="12" max="13" width="12.85546875" customWidth="1"/>
    <col min="25" max="25" width="25.85546875" customWidth="1"/>
  </cols>
  <sheetData>
    <row r="1" spans="1:26" ht="18.75" x14ac:dyDescent="0.3">
      <c r="A1" s="155" t="s">
        <v>151</v>
      </c>
      <c r="B1" s="156"/>
      <c r="C1" s="156"/>
      <c r="D1" s="156"/>
      <c r="E1" s="156"/>
      <c r="F1" s="156"/>
      <c r="G1" s="156"/>
      <c r="H1" s="156"/>
      <c r="I1" s="156"/>
      <c r="J1" s="156"/>
      <c r="K1" s="156"/>
      <c r="L1" s="156"/>
      <c r="M1" s="156"/>
      <c r="N1" s="156"/>
      <c r="O1" s="156"/>
      <c r="P1" s="156"/>
      <c r="Q1" s="156"/>
      <c r="R1" s="156"/>
      <c r="S1" s="156"/>
      <c r="T1" s="156"/>
      <c r="U1" s="156"/>
      <c r="V1" s="156"/>
      <c r="W1" s="156"/>
      <c r="X1" s="156"/>
      <c r="Y1" s="156"/>
      <c r="Z1" s="157"/>
    </row>
    <row r="2" spans="1:26" ht="33" customHeight="1" x14ac:dyDescent="0.25">
      <c r="A2" s="143" t="s">
        <v>1</v>
      </c>
      <c r="B2" s="158" t="s">
        <v>2</v>
      </c>
      <c r="C2" s="158"/>
      <c r="D2" s="158"/>
      <c r="E2" s="158"/>
      <c r="F2" s="158"/>
      <c r="G2" s="158" t="s">
        <v>3</v>
      </c>
      <c r="H2" s="159" t="s">
        <v>152</v>
      </c>
      <c r="I2" s="160" t="s">
        <v>5</v>
      </c>
      <c r="J2" s="158" t="s">
        <v>6</v>
      </c>
      <c r="K2" s="158" t="s">
        <v>7</v>
      </c>
      <c r="L2" s="151" t="s">
        <v>153</v>
      </c>
      <c r="M2" s="151"/>
      <c r="N2" s="138" t="s">
        <v>9</v>
      </c>
      <c r="O2" s="138"/>
      <c r="P2" s="159" t="s">
        <v>154</v>
      </c>
      <c r="Q2" s="159"/>
      <c r="R2" s="159"/>
      <c r="S2" s="159"/>
      <c r="T2" s="159"/>
      <c r="U2" s="159"/>
      <c r="V2" s="159"/>
      <c r="W2" s="159"/>
      <c r="X2" s="159"/>
      <c r="Y2" s="138" t="s">
        <v>11</v>
      </c>
      <c r="Z2" s="139"/>
    </row>
    <row r="3" spans="1:26" x14ac:dyDescent="0.25">
      <c r="A3" s="143"/>
      <c r="B3" s="158" t="s">
        <v>12</v>
      </c>
      <c r="C3" s="158" t="s">
        <v>13</v>
      </c>
      <c r="D3" s="158" t="s">
        <v>14</v>
      </c>
      <c r="E3" s="158" t="s">
        <v>15</v>
      </c>
      <c r="F3" s="158" t="s">
        <v>16</v>
      </c>
      <c r="G3" s="158"/>
      <c r="H3" s="159"/>
      <c r="I3" s="160"/>
      <c r="J3" s="158"/>
      <c r="K3" s="158"/>
      <c r="L3" s="161" t="s">
        <v>17</v>
      </c>
      <c r="M3" s="161" t="s">
        <v>155</v>
      </c>
      <c r="N3" s="162" t="s">
        <v>19</v>
      </c>
      <c r="O3" s="162" t="s">
        <v>20</v>
      </c>
      <c r="P3" s="158" t="s">
        <v>156</v>
      </c>
      <c r="Q3" s="158"/>
      <c r="R3" s="158"/>
      <c r="S3" s="158"/>
      <c r="T3" s="163" t="s">
        <v>157</v>
      </c>
      <c r="U3" s="163" t="s">
        <v>158</v>
      </c>
      <c r="V3" s="163" t="s">
        <v>159</v>
      </c>
      <c r="W3" s="163" t="s">
        <v>160</v>
      </c>
      <c r="X3" s="164" t="s">
        <v>161</v>
      </c>
      <c r="Y3" s="162" t="s">
        <v>23</v>
      </c>
      <c r="Z3" s="165" t="s">
        <v>24</v>
      </c>
    </row>
    <row r="4" spans="1:26" ht="102.75" customHeight="1" thickBot="1" x14ac:dyDescent="0.3">
      <c r="A4" s="144"/>
      <c r="B4" s="166"/>
      <c r="C4" s="166"/>
      <c r="D4" s="166"/>
      <c r="E4" s="166"/>
      <c r="F4" s="166"/>
      <c r="G4" s="166"/>
      <c r="H4" s="167"/>
      <c r="I4" s="168"/>
      <c r="J4" s="166"/>
      <c r="K4" s="166"/>
      <c r="L4" s="169"/>
      <c r="M4" s="169"/>
      <c r="N4" s="170"/>
      <c r="O4" s="170"/>
      <c r="P4" s="171" t="s">
        <v>162</v>
      </c>
      <c r="Q4" s="171" t="s">
        <v>163</v>
      </c>
      <c r="R4" s="171" t="s">
        <v>164</v>
      </c>
      <c r="S4" s="171" t="s">
        <v>165</v>
      </c>
      <c r="T4" s="172"/>
      <c r="U4" s="172"/>
      <c r="V4" s="172"/>
      <c r="W4" s="172"/>
      <c r="X4" s="173"/>
      <c r="Y4" s="170"/>
      <c r="Z4" s="174"/>
    </row>
    <row r="5" spans="1:26" s="176" customFormat="1" ht="60" x14ac:dyDescent="0.25">
      <c r="A5" s="192">
        <v>1</v>
      </c>
      <c r="B5" s="193" t="s">
        <v>436</v>
      </c>
      <c r="C5" s="193" t="s">
        <v>437</v>
      </c>
      <c r="D5" s="194">
        <v>2087391</v>
      </c>
      <c r="E5" s="194">
        <v>181047918</v>
      </c>
      <c r="F5" s="194">
        <v>691005389</v>
      </c>
      <c r="G5" s="193" t="s">
        <v>438</v>
      </c>
      <c r="H5" s="193" t="s">
        <v>27</v>
      </c>
      <c r="I5" s="193" t="s">
        <v>28</v>
      </c>
      <c r="J5" s="194" t="s">
        <v>83</v>
      </c>
      <c r="K5" s="61" t="s">
        <v>439</v>
      </c>
      <c r="L5" s="195">
        <v>1100000</v>
      </c>
      <c r="M5" s="195">
        <f t="shared" ref="M5:M11" si="0">L5/100*70</f>
        <v>770000</v>
      </c>
      <c r="N5" s="194">
        <v>2022</v>
      </c>
      <c r="O5" s="194">
        <v>2022</v>
      </c>
      <c r="P5" s="193"/>
      <c r="Q5" s="193"/>
      <c r="R5" s="193" t="s">
        <v>440</v>
      </c>
      <c r="S5" s="194" t="s">
        <v>39</v>
      </c>
      <c r="T5" s="193"/>
      <c r="U5" s="193"/>
      <c r="V5" s="193"/>
      <c r="W5" s="193"/>
      <c r="X5" s="193" t="s">
        <v>440</v>
      </c>
      <c r="Y5" s="193" t="s">
        <v>441</v>
      </c>
      <c r="Z5" s="196" t="s">
        <v>54</v>
      </c>
    </row>
    <row r="6" spans="1:26" s="176" customFormat="1" ht="60" x14ac:dyDescent="0.25">
      <c r="A6" s="197">
        <v>2</v>
      </c>
      <c r="B6" s="198" t="s">
        <v>436</v>
      </c>
      <c r="C6" s="198" t="s">
        <v>437</v>
      </c>
      <c r="D6" s="199">
        <v>2087391</v>
      </c>
      <c r="E6" s="199">
        <v>181047918</v>
      </c>
      <c r="F6" s="199">
        <v>691005389</v>
      </c>
      <c r="G6" s="198" t="s">
        <v>442</v>
      </c>
      <c r="H6" s="198" t="s">
        <v>27</v>
      </c>
      <c r="I6" s="198" t="s">
        <v>28</v>
      </c>
      <c r="J6" s="199" t="s">
        <v>83</v>
      </c>
      <c r="K6" s="66" t="s">
        <v>443</v>
      </c>
      <c r="L6" s="200">
        <v>350000</v>
      </c>
      <c r="M6" s="200">
        <f t="shared" si="0"/>
        <v>245000</v>
      </c>
      <c r="N6" s="199">
        <v>2022</v>
      </c>
      <c r="O6" s="199">
        <v>2022</v>
      </c>
      <c r="P6" s="198"/>
      <c r="Q6" s="198"/>
      <c r="R6" s="198"/>
      <c r="S6" s="198"/>
      <c r="T6" s="198"/>
      <c r="U6" s="198"/>
      <c r="V6" s="198" t="s">
        <v>440</v>
      </c>
      <c r="W6" s="198" t="s">
        <v>400</v>
      </c>
      <c r="X6" s="198"/>
      <c r="Y6" s="198" t="s">
        <v>444</v>
      </c>
      <c r="Z6" s="201" t="s">
        <v>54</v>
      </c>
    </row>
    <row r="7" spans="1:26" s="176" customFormat="1" ht="60" x14ac:dyDescent="0.25">
      <c r="A7" s="197">
        <v>3</v>
      </c>
      <c r="B7" s="198" t="s">
        <v>436</v>
      </c>
      <c r="C7" s="198" t="s">
        <v>437</v>
      </c>
      <c r="D7" s="199">
        <v>2087391</v>
      </c>
      <c r="E7" s="199">
        <v>181047918</v>
      </c>
      <c r="F7" s="199">
        <v>691005389</v>
      </c>
      <c r="G7" s="198" t="s">
        <v>445</v>
      </c>
      <c r="H7" s="198" t="s">
        <v>27</v>
      </c>
      <c r="I7" s="198" t="s">
        <v>28</v>
      </c>
      <c r="J7" s="199" t="s">
        <v>83</v>
      </c>
      <c r="K7" s="198" t="s">
        <v>446</v>
      </c>
      <c r="L7" s="200">
        <v>500000</v>
      </c>
      <c r="M7" s="200">
        <f t="shared" si="0"/>
        <v>350000</v>
      </c>
      <c r="N7" s="199">
        <v>2022</v>
      </c>
      <c r="O7" s="199">
        <v>2022</v>
      </c>
      <c r="P7" s="198"/>
      <c r="Q7" s="198"/>
      <c r="R7" s="198"/>
      <c r="S7" s="198"/>
      <c r="T7" s="198"/>
      <c r="U7" s="198"/>
      <c r="V7" s="198" t="s">
        <v>440</v>
      </c>
      <c r="W7" s="198" t="s">
        <v>400</v>
      </c>
      <c r="X7" s="198"/>
      <c r="Y7" s="198" t="s">
        <v>447</v>
      </c>
      <c r="Z7" s="201" t="s">
        <v>54</v>
      </c>
    </row>
    <row r="8" spans="1:26" s="176" customFormat="1" ht="60" x14ac:dyDescent="0.25">
      <c r="A8" s="197">
        <v>4</v>
      </c>
      <c r="B8" s="198" t="s">
        <v>436</v>
      </c>
      <c r="C8" s="198" t="s">
        <v>437</v>
      </c>
      <c r="D8" s="199">
        <v>2087391</v>
      </c>
      <c r="E8" s="199">
        <v>181047918</v>
      </c>
      <c r="F8" s="199">
        <v>691005389</v>
      </c>
      <c r="G8" s="198" t="s">
        <v>448</v>
      </c>
      <c r="H8" s="198" t="s">
        <v>27</v>
      </c>
      <c r="I8" s="198" t="s">
        <v>28</v>
      </c>
      <c r="J8" s="199" t="s">
        <v>83</v>
      </c>
      <c r="K8" s="198" t="s">
        <v>449</v>
      </c>
      <c r="L8" s="200">
        <v>2000000</v>
      </c>
      <c r="M8" s="200">
        <f t="shared" si="0"/>
        <v>1400000</v>
      </c>
      <c r="N8" s="199">
        <v>2022</v>
      </c>
      <c r="O8" s="199">
        <v>2022</v>
      </c>
      <c r="P8" s="198" t="s">
        <v>450</v>
      </c>
      <c r="Q8" s="198"/>
      <c r="R8" s="198"/>
      <c r="S8" s="198" t="s">
        <v>440</v>
      </c>
      <c r="T8" s="198"/>
      <c r="U8" s="198"/>
      <c r="V8" s="198"/>
      <c r="W8" s="198"/>
      <c r="X8" s="198" t="s">
        <v>450</v>
      </c>
      <c r="Y8" s="198" t="s">
        <v>451</v>
      </c>
      <c r="Z8" s="201" t="s">
        <v>54</v>
      </c>
    </row>
    <row r="9" spans="1:26" s="176" customFormat="1" ht="60" x14ac:dyDescent="0.25">
      <c r="A9" s="197">
        <v>5</v>
      </c>
      <c r="B9" s="198" t="s">
        <v>436</v>
      </c>
      <c r="C9" s="198" t="s">
        <v>437</v>
      </c>
      <c r="D9" s="199">
        <v>2087391</v>
      </c>
      <c r="E9" s="199">
        <v>181047918</v>
      </c>
      <c r="F9" s="199">
        <v>691005389</v>
      </c>
      <c r="G9" s="198" t="s">
        <v>452</v>
      </c>
      <c r="H9" s="198" t="s">
        <v>27</v>
      </c>
      <c r="I9" s="198" t="s">
        <v>28</v>
      </c>
      <c r="J9" s="199" t="s">
        <v>83</v>
      </c>
      <c r="K9" s="198" t="s">
        <v>453</v>
      </c>
      <c r="L9" s="200">
        <v>200000</v>
      </c>
      <c r="M9" s="200">
        <f t="shared" si="0"/>
        <v>140000</v>
      </c>
      <c r="N9" s="199">
        <v>2022</v>
      </c>
      <c r="O9" s="199">
        <v>2022</v>
      </c>
      <c r="P9" s="198"/>
      <c r="Q9" s="198"/>
      <c r="R9" s="199" t="s">
        <v>39</v>
      </c>
      <c r="S9" s="199" t="s">
        <v>39</v>
      </c>
      <c r="T9" s="198"/>
      <c r="U9" s="198"/>
      <c r="V9" s="198"/>
      <c r="W9" s="198"/>
      <c r="X9" s="198"/>
      <c r="Y9" s="198" t="s">
        <v>454</v>
      </c>
      <c r="Z9" s="201" t="s">
        <v>54</v>
      </c>
    </row>
    <row r="10" spans="1:26" s="176" customFormat="1" ht="60" x14ac:dyDescent="0.25">
      <c r="A10" s="197">
        <v>6</v>
      </c>
      <c r="B10" s="198" t="s">
        <v>436</v>
      </c>
      <c r="C10" s="198" t="s">
        <v>437</v>
      </c>
      <c r="D10" s="199">
        <v>2087391</v>
      </c>
      <c r="E10" s="199">
        <v>181047918</v>
      </c>
      <c r="F10" s="199">
        <v>691005389</v>
      </c>
      <c r="G10" s="198" t="s">
        <v>455</v>
      </c>
      <c r="H10" s="198" t="s">
        <v>27</v>
      </c>
      <c r="I10" s="198" t="s">
        <v>28</v>
      </c>
      <c r="J10" s="199" t="s">
        <v>83</v>
      </c>
      <c r="K10" s="198" t="s">
        <v>456</v>
      </c>
      <c r="L10" s="200">
        <v>1200000</v>
      </c>
      <c r="M10" s="200">
        <f t="shared" si="0"/>
        <v>840000</v>
      </c>
      <c r="N10" s="199">
        <v>2022</v>
      </c>
      <c r="O10" s="199">
        <v>2022</v>
      </c>
      <c r="P10" s="198"/>
      <c r="Q10" s="199" t="s">
        <v>39</v>
      </c>
      <c r="R10" s="199"/>
      <c r="S10" s="199"/>
      <c r="T10" s="199"/>
      <c r="U10" s="199"/>
      <c r="V10" s="199" t="s">
        <v>39</v>
      </c>
      <c r="W10" s="199" t="s">
        <v>39</v>
      </c>
      <c r="X10" s="198"/>
      <c r="Y10" s="198" t="s">
        <v>457</v>
      </c>
      <c r="Z10" s="201" t="s">
        <v>54</v>
      </c>
    </row>
    <row r="11" spans="1:26" s="176" customFormat="1" ht="60.75" thickBot="1" x14ac:dyDescent="0.3">
      <c r="A11" s="202">
        <v>7</v>
      </c>
      <c r="B11" s="203" t="s">
        <v>436</v>
      </c>
      <c r="C11" s="203" t="s">
        <v>437</v>
      </c>
      <c r="D11" s="205">
        <v>2087391</v>
      </c>
      <c r="E11" s="205">
        <v>181047918</v>
      </c>
      <c r="F11" s="205">
        <v>691005389</v>
      </c>
      <c r="G11" s="203" t="s">
        <v>458</v>
      </c>
      <c r="H11" s="203" t="s">
        <v>27</v>
      </c>
      <c r="I11" s="203" t="s">
        <v>28</v>
      </c>
      <c r="J11" s="205" t="s">
        <v>83</v>
      </c>
      <c r="K11" s="203" t="s">
        <v>459</v>
      </c>
      <c r="L11" s="204">
        <v>350000</v>
      </c>
      <c r="M11" s="204">
        <f t="shared" si="0"/>
        <v>245000</v>
      </c>
      <c r="N11" s="205">
        <v>2022</v>
      </c>
      <c r="O11" s="205">
        <v>2022</v>
      </c>
      <c r="P11" s="203"/>
      <c r="Q11" s="203"/>
      <c r="R11" s="203"/>
      <c r="S11" s="203"/>
      <c r="T11" s="203"/>
      <c r="U11" s="203"/>
      <c r="V11" s="205" t="s">
        <v>39</v>
      </c>
      <c r="W11" s="205" t="s">
        <v>39</v>
      </c>
      <c r="X11" s="203"/>
      <c r="Y11" s="203" t="s">
        <v>460</v>
      </c>
      <c r="Z11" s="206" t="s">
        <v>54</v>
      </c>
    </row>
  </sheetData>
  <mergeCells count="29">
    <mergeCell ref="X3:X4"/>
    <mergeCell ref="Y3:Y4"/>
    <mergeCell ref="Z3:Z4"/>
    <mergeCell ref="O3:O4"/>
    <mergeCell ref="P3:S3"/>
    <mergeCell ref="T3:T4"/>
    <mergeCell ref="U3:U4"/>
    <mergeCell ref="V3:V4"/>
    <mergeCell ref="W3:W4"/>
    <mergeCell ref="P2:X2"/>
    <mergeCell ref="Y2:Z2"/>
    <mergeCell ref="B3:B4"/>
    <mergeCell ref="C3:C4"/>
    <mergeCell ref="D3:D4"/>
    <mergeCell ref="E3:E4"/>
    <mergeCell ref="F3:F4"/>
    <mergeCell ref="L3:L4"/>
    <mergeCell ref="M3:M4"/>
    <mergeCell ref="N3:N4"/>
    <mergeCell ref="A1:Z1"/>
    <mergeCell ref="A2:A4"/>
    <mergeCell ref="B2:F2"/>
    <mergeCell ref="G2:G4"/>
    <mergeCell ref="H2:H4"/>
    <mergeCell ref="I2:I4"/>
    <mergeCell ref="J2:J4"/>
    <mergeCell ref="K2:K4"/>
    <mergeCell ref="L2:M2"/>
    <mergeCell ref="N2:O2"/>
  </mergeCells>
  <pageMargins left="0.70866141732283472" right="0.70866141732283472" top="0.78740157480314965" bottom="0.78740157480314965" header="0.31496062992125984" footer="0.31496062992125984"/>
  <pageSetup paperSize="9" scale="29" fitToHeight="0" orientation="landscape" r:id="rId1"/>
  <headerFooter>
    <oddHeader>&amp;L&amp;"Calibri,Tučné"&amp;14Strategický rámec MAP v ORP Lysá&amp;C&amp;"Calibri,Tučné"&amp;14&amp;A&amp;R&amp;G</oddHeader>
    <oddFooter>&amp;C&amp;G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C83C0-4630-4B25-80F6-D65D68E9C8EE}">
  <sheetPr>
    <tabColor theme="0"/>
    <pageSetUpPr fitToPage="1"/>
  </sheetPr>
  <dimension ref="A1:Z13"/>
  <sheetViews>
    <sheetView view="pageBreakPreview" zoomScale="70" zoomScaleNormal="57" zoomScaleSheetLayoutView="70" workbookViewId="0">
      <selection activeCell="B16" sqref="B16"/>
    </sheetView>
  </sheetViews>
  <sheetFormatPr defaultColWidth="8.85546875" defaultRowHeight="15" x14ac:dyDescent="0.25"/>
  <cols>
    <col min="2" max="2" width="22.85546875" customWidth="1"/>
    <col min="3" max="3" width="20.85546875" customWidth="1"/>
    <col min="4" max="6" width="12.85546875" customWidth="1"/>
    <col min="7" max="7" width="70.85546875" customWidth="1"/>
    <col min="8" max="8" width="12.85546875" customWidth="1"/>
    <col min="9" max="9" width="20.85546875" customWidth="1"/>
    <col min="10" max="10" width="18.28515625" customWidth="1"/>
    <col min="11" max="11" width="70.85546875" customWidth="1"/>
    <col min="12" max="13" width="12.85546875" customWidth="1"/>
    <col min="25" max="25" width="25.85546875" customWidth="1"/>
  </cols>
  <sheetData>
    <row r="1" spans="1:26" ht="18.75" x14ac:dyDescent="0.3">
      <c r="A1" s="155" t="s">
        <v>151</v>
      </c>
      <c r="B1" s="156"/>
      <c r="C1" s="156"/>
      <c r="D1" s="156"/>
      <c r="E1" s="156"/>
      <c r="F1" s="156"/>
      <c r="G1" s="156"/>
      <c r="H1" s="156"/>
      <c r="I1" s="156"/>
      <c r="J1" s="156"/>
      <c r="K1" s="156"/>
      <c r="L1" s="156"/>
      <c r="M1" s="156"/>
      <c r="N1" s="156"/>
      <c r="O1" s="156"/>
      <c r="P1" s="156"/>
      <c r="Q1" s="156"/>
      <c r="R1" s="156"/>
      <c r="S1" s="156"/>
      <c r="T1" s="156"/>
      <c r="U1" s="156"/>
      <c r="V1" s="156"/>
      <c r="W1" s="156"/>
      <c r="X1" s="156"/>
      <c r="Y1" s="156"/>
      <c r="Z1" s="157"/>
    </row>
    <row r="2" spans="1:26" ht="33.75" customHeight="1" x14ac:dyDescent="0.25">
      <c r="A2" s="143" t="s">
        <v>1</v>
      </c>
      <c r="B2" s="158" t="s">
        <v>2</v>
      </c>
      <c r="C2" s="158"/>
      <c r="D2" s="158"/>
      <c r="E2" s="158"/>
      <c r="F2" s="158"/>
      <c r="G2" s="158" t="s">
        <v>3</v>
      </c>
      <c r="H2" s="159" t="s">
        <v>152</v>
      </c>
      <c r="I2" s="160" t="s">
        <v>5</v>
      </c>
      <c r="J2" s="158" t="s">
        <v>6</v>
      </c>
      <c r="K2" s="158" t="s">
        <v>7</v>
      </c>
      <c r="L2" s="151" t="s">
        <v>153</v>
      </c>
      <c r="M2" s="151"/>
      <c r="N2" s="138" t="s">
        <v>9</v>
      </c>
      <c r="O2" s="138"/>
      <c r="P2" s="159" t="s">
        <v>154</v>
      </c>
      <c r="Q2" s="159"/>
      <c r="R2" s="159"/>
      <c r="S2" s="159"/>
      <c r="T2" s="159"/>
      <c r="U2" s="159"/>
      <c r="V2" s="159"/>
      <c r="W2" s="159"/>
      <c r="X2" s="159"/>
      <c r="Y2" s="138" t="s">
        <v>11</v>
      </c>
      <c r="Z2" s="139"/>
    </row>
    <row r="3" spans="1:26" x14ac:dyDescent="0.25">
      <c r="A3" s="143"/>
      <c r="B3" s="158" t="s">
        <v>12</v>
      </c>
      <c r="C3" s="158" t="s">
        <v>13</v>
      </c>
      <c r="D3" s="158" t="s">
        <v>14</v>
      </c>
      <c r="E3" s="158" t="s">
        <v>15</v>
      </c>
      <c r="F3" s="158" t="s">
        <v>16</v>
      </c>
      <c r="G3" s="158"/>
      <c r="H3" s="159"/>
      <c r="I3" s="160"/>
      <c r="J3" s="158"/>
      <c r="K3" s="158"/>
      <c r="L3" s="161" t="s">
        <v>17</v>
      </c>
      <c r="M3" s="161" t="s">
        <v>155</v>
      </c>
      <c r="N3" s="162" t="s">
        <v>19</v>
      </c>
      <c r="O3" s="162" t="s">
        <v>20</v>
      </c>
      <c r="P3" s="158" t="s">
        <v>156</v>
      </c>
      <c r="Q3" s="158"/>
      <c r="R3" s="158"/>
      <c r="S3" s="158"/>
      <c r="T3" s="163" t="s">
        <v>157</v>
      </c>
      <c r="U3" s="163" t="s">
        <v>158</v>
      </c>
      <c r="V3" s="163" t="s">
        <v>159</v>
      </c>
      <c r="W3" s="163" t="s">
        <v>160</v>
      </c>
      <c r="X3" s="164" t="s">
        <v>161</v>
      </c>
      <c r="Y3" s="162" t="s">
        <v>23</v>
      </c>
      <c r="Z3" s="165" t="s">
        <v>24</v>
      </c>
    </row>
    <row r="4" spans="1:26" ht="101.25" customHeight="1" thickBot="1" x14ac:dyDescent="0.3">
      <c r="A4" s="144"/>
      <c r="B4" s="166"/>
      <c r="C4" s="166"/>
      <c r="D4" s="166"/>
      <c r="E4" s="166"/>
      <c r="F4" s="166"/>
      <c r="G4" s="166"/>
      <c r="H4" s="167"/>
      <c r="I4" s="168"/>
      <c r="J4" s="166"/>
      <c r="K4" s="166"/>
      <c r="L4" s="169"/>
      <c r="M4" s="169"/>
      <c r="N4" s="170"/>
      <c r="O4" s="170"/>
      <c r="P4" s="171" t="s">
        <v>162</v>
      </c>
      <c r="Q4" s="171" t="s">
        <v>163</v>
      </c>
      <c r="R4" s="171" t="s">
        <v>164</v>
      </c>
      <c r="S4" s="171" t="s">
        <v>165</v>
      </c>
      <c r="T4" s="172"/>
      <c r="U4" s="172"/>
      <c r="V4" s="172"/>
      <c r="W4" s="172"/>
      <c r="X4" s="173"/>
      <c r="Y4" s="170"/>
      <c r="Z4" s="174"/>
    </row>
    <row r="5" spans="1:26" ht="180" x14ac:dyDescent="0.25">
      <c r="A5" s="60">
        <v>7</v>
      </c>
      <c r="B5" s="61" t="s">
        <v>461</v>
      </c>
      <c r="C5" s="61" t="s">
        <v>413</v>
      </c>
      <c r="D5" s="61">
        <v>70997501</v>
      </c>
      <c r="E5" s="61">
        <v>102326657</v>
      </c>
      <c r="F5" s="63">
        <v>600049078</v>
      </c>
      <c r="G5" s="61" t="s">
        <v>462</v>
      </c>
      <c r="H5" s="61" t="s">
        <v>27</v>
      </c>
      <c r="I5" s="61" t="s">
        <v>28</v>
      </c>
      <c r="J5" s="61" t="s">
        <v>118</v>
      </c>
      <c r="K5" s="61" t="s">
        <v>463</v>
      </c>
      <c r="L5" s="62">
        <v>6500000</v>
      </c>
      <c r="M5" s="62">
        <f t="shared" ref="M5:M13" si="0">L5/100*70</f>
        <v>4550000</v>
      </c>
      <c r="N5" s="230" t="s">
        <v>464</v>
      </c>
      <c r="O5" s="230" t="s">
        <v>465</v>
      </c>
      <c r="P5" s="63" t="s">
        <v>39</v>
      </c>
      <c r="Q5" s="63" t="s">
        <v>39</v>
      </c>
      <c r="R5" s="63" t="s">
        <v>39</v>
      </c>
      <c r="S5" s="63" t="s">
        <v>39</v>
      </c>
      <c r="T5" s="63"/>
      <c r="U5" s="63"/>
      <c r="V5" s="63"/>
      <c r="W5" s="63"/>
      <c r="X5" s="63" t="s">
        <v>39</v>
      </c>
      <c r="Y5" s="63" t="s">
        <v>466</v>
      </c>
      <c r="Z5" s="64" t="s">
        <v>54</v>
      </c>
    </row>
    <row r="6" spans="1:26" ht="105" x14ac:dyDescent="0.25">
      <c r="A6" s="65">
        <v>8</v>
      </c>
      <c r="B6" s="66" t="s">
        <v>467</v>
      </c>
      <c r="C6" s="66" t="s">
        <v>413</v>
      </c>
      <c r="D6" s="66">
        <v>70997501</v>
      </c>
      <c r="E6" s="66">
        <v>102326657</v>
      </c>
      <c r="F6" s="68">
        <v>600049078</v>
      </c>
      <c r="G6" s="66" t="s">
        <v>468</v>
      </c>
      <c r="H6" s="66" t="s">
        <v>27</v>
      </c>
      <c r="I6" s="66" t="s">
        <v>28</v>
      </c>
      <c r="J6" s="66" t="s">
        <v>118</v>
      </c>
      <c r="K6" s="66" t="s">
        <v>469</v>
      </c>
      <c r="L6" s="67">
        <v>2000000</v>
      </c>
      <c r="M6" s="67">
        <f t="shared" si="0"/>
        <v>1400000</v>
      </c>
      <c r="N6" s="177" t="s">
        <v>464</v>
      </c>
      <c r="O6" s="177" t="s">
        <v>470</v>
      </c>
      <c r="P6" s="68" t="s">
        <v>39</v>
      </c>
      <c r="Q6" s="68" t="s">
        <v>39</v>
      </c>
      <c r="R6" s="68" t="s">
        <v>39</v>
      </c>
      <c r="S6" s="68" t="s">
        <v>39</v>
      </c>
      <c r="T6" s="68"/>
      <c r="U6" s="68"/>
      <c r="V6" s="68"/>
      <c r="W6" s="68"/>
      <c r="X6" s="68" t="s">
        <v>39</v>
      </c>
      <c r="Y6" s="68" t="s">
        <v>471</v>
      </c>
      <c r="Z6" s="179" t="s">
        <v>54</v>
      </c>
    </row>
    <row r="7" spans="1:26" ht="45" hidden="1" x14ac:dyDescent="0.25">
      <c r="A7" s="283">
        <v>6</v>
      </c>
      <c r="B7" s="284" t="s">
        <v>472</v>
      </c>
      <c r="C7" s="284" t="s">
        <v>413</v>
      </c>
      <c r="D7" s="284">
        <v>70997501</v>
      </c>
      <c r="E7" s="284">
        <v>102326657</v>
      </c>
      <c r="F7" s="285">
        <v>600049078</v>
      </c>
      <c r="G7" s="284"/>
      <c r="H7" s="284" t="s">
        <v>27</v>
      </c>
      <c r="I7" s="284" t="s">
        <v>28</v>
      </c>
      <c r="J7" s="284" t="s">
        <v>118</v>
      </c>
      <c r="K7" s="284"/>
      <c r="L7" s="286"/>
      <c r="M7" s="286">
        <f t="shared" si="0"/>
        <v>0</v>
      </c>
      <c r="N7" s="287"/>
      <c r="O7" s="287"/>
      <c r="P7" s="285"/>
      <c r="Q7" s="285"/>
      <c r="R7" s="285"/>
      <c r="S7" s="285"/>
      <c r="T7" s="285"/>
      <c r="U7" s="285"/>
      <c r="V7" s="285"/>
      <c r="W7" s="285"/>
      <c r="X7" s="285"/>
      <c r="Y7" s="285"/>
      <c r="Z7" s="288"/>
    </row>
    <row r="8" spans="1:26" ht="60" x14ac:dyDescent="0.25">
      <c r="A8" s="65">
        <v>9</v>
      </c>
      <c r="B8" s="66" t="s">
        <v>473</v>
      </c>
      <c r="C8" s="66" t="s">
        <v>413</v>
      </c>
      <c r="D8" s="66">
        <v>70997501</v>
      </c>
      <c r="E8" s="66">
        <v>102326657</v>
      </c>
      <c r="F8" s="68">
        <v>600049078</v>
      </c>
      <c r="G8" s="66" t="s">
        <v>474</v>
      </c>
      <c r="H8" s="66" t="s">
        <v>27</v>
      </c>
      <c r="I8" s="66" t="s">
        <v>28</v>
      </c>
      <c r="J8" s="66" t="s">
        <v>118</v>
      </c>
      <c r="K8" s="66" t="s">
        <v>475</v>
      </c>
      <c r="L8" s="67">
        <v>33000000</v>
      </c>
      <c r="M8" s="67">
        <f t="shared" si="0"/>
        <v>23100000</v>
      </c>
      <c r="N8" s="177">
        <v>44774</v>
      </c>
      <c r="O8" s="177">
        <v>45078</v>
      </c>
      <c r="P8" s="68"/>
      <c r="Q8" s="68"/>
      <c r="R8" s="68"/>
      <c r="S8" s="68" t="s">
        <v>39</v>
      </c>
      <c r="T8" s="68"/>
      <c r="U8" s="68"/>
      <c r="V8" s="68" t="s">
        <v>39</v>
      </c>
      <c r="W8" s="68" t="s">
        <v>39</v>
      </c>
      <c r="X8" s="68" t="s">
        <v>39</v>
      </c>
      <c r="Y8" s="68" t="s">
        <v>476</v>
      </c>
      <c r="Z8" s="179" t="s">
        <v>65</v>
      </c>
    </row>
    <row r="9" spans="1:26" ht="54.95" customHeight="1" x14ac:dyDescent="0.25">
      <c r="A9" s="65">
        <v>10</v>
      </c>
      <c r="B9" s="66" t="s">
        <v>477</v>
      </c>
      <c r="C9" s="66" t="s">
        <v>413</v>
      </c>
      <c r="D9" s="66">
        <v>70997501</v>
      </c>
      <c r="E9" s="66">
        <v>102326657</v>
      </c>
      <c r="F9" s="68">
        <v>600049078</v>
      </c>
      <c r="G9" s="66" t="s">
        <v>478</v>
      </c>
      <c r="H9" s="66" t="s">
        <v>27</v>
      </c>
      <c r="I9" s="66" t="s">
        <v>28</v>
      </c>
      <c r="J9" s="66" t="s">
        <v>118</v>
      </c>
      <c r="K9" s="66" t="s">
        <v>479</v>
      </c>
      <c r="L9" s="67">
        <v>18000000</v>
      </c>
      <c r="M9" s="67">
        <f t="shared" si="0"/>
        <v>12600000</v>
      </c>
      <c r="N9" s="177">
        <v>45536</v>
      </c>
      <c r="O9" s="177">
        <v>45809</v>
      </c>
      <c r="P9" s="68"/>
      <c r="Q9" s="68"/>
      <c r="R9" s="68"/>
      <c r="S9" s="68"/>
      <c r="T9" s="68"/>
      <c r="U9" s="68" t="s">
        <v>39</v>
      </c>
      <c r="V9" s="68"/>
      <c r="W9" s="68"/>
      <c r="X9" s="68" t="s">
        <v>39</v>
      </c>
      <c r="Y9" s="68" t="s">
        <v>480</v>
      </c>
      <c r="Z9" s="179" t="s">
        <v>54</v>
      </c>
    </row>
    <row r="10" spans="1:26" ht="105" x14ac:dyDescent="0.25">
      <c r="A10" s="65">
        <v>11</v>
      </c>
      <c r="B10" s="66" t="s">
        <v>481</v>
      </c>
      <c r="C10" s="66" t="s">
        <v>413</v>
      </c>
      <c r="D10" s="66">
        <v>70997501</v>
      </c>
      <c r="E10" s="66">
        <v>102326657</v>
      </c>
      <c r="F10" s="68">
        <v>600049078</v>
      </c>
      <c r="G10" s="66" t="s">
        <v>482</v>
      </c>
      <c r="H10" s="66" t="s">
        <v>27</v>
      </c>
      <c r="I10" s="66" t="s">
        <v>28</v>
      </c>
      <c r="J10" s="66" t="s">
        <v>118</v>
      </c>
      <c r="K10" s="66" t="s">
        <v>483</v>
      </c>
      <c r="L10" s="67">
        <v>450000000</v>
      </c>
      <c r="M10" s="67">
        <f t="shared" si="0"/>
        <v>315000000</v>
      </c>
      <c r="N10" s="177">
        <v>45170</v>
      </c>
      <c r="O10" s="75">
        <v>45809</v>
      </c>
      <c r="P10" s="68" t="s">
        <v>39</v>
      </c>
      <c r="Q10" s="68" t="s">
        <v>39</v>
      </c>
      <c r="R10" s="68" t="s">
        <v>39</v>
      </c>
      <c r="S10" s="68" t="s">
        <v>39</v>
      </c>
      <c r="T10" s="68"/>
      <c r="U10" s="68" t="s">
        <v>39</v>
      </c>
      <c r="V10" s="68" t="s">
        <v>39</v>
      </c>
      <c r="W10" s="68"/>
      <c r="X10" s="68" t="s">
        <v>39</v>
      </c>
      <c r="Y10" s="68" t="s">
        <v>484</v>
      </c>
      <c r="Z10" s="179" t="s">
        <v>54</v>
      </c>
    </row>
    <row r="11" spans="1:26" ht="50.1" customHeight="1" x14ac:dyDescent="0.25">
      <c r="A11" s="181">
        <v>12</v>
      </c>
      <c r="B11" s="182" t="s">
        <v>485</v>
      </c>
      <c r="C11" s="182" t="s">
        <v>413</v>
      </c>
      <c r="D11" s="182">
        <v>70997501</v>
      </c>
      <c r="E11" s="182">
        <v>102326657</v>
      </c>
      <c r="F11" s="185">
        <v>600049078</v>
      </c>
      <c r="G11" s="182" t="s">
        <v>486</v>
      </c>
      <c r="H11" s="182" t="s">
        <v>27</v>
      </c>
      <c r="I11" s="182" t="s">
        <v>28</v>
      </c>
      <c r="J11" s="182" t="s">
        <v>118</v>
      </c>
      <c r="K11" s="182" t="s">
        <v>487</v>
      </c>
      <c r="L11" s="183">
        <v>32000000</v>
      </c>
      <c r="M11" s="183">
        <f t="shared" si="0"/>
        <v>22400000</v>
      </c>
      <c r="N11" s="184">
        <v>45170</v>
      </c>
      <c r="O11" s="184" t="s">
        <v>488</v>
      </c>
      <c r="P11" s="185" t="s">
        <v>39</v>
      </c>
      <c r="Q11" s="185" t="s">
        <v>39</v>
      </c>
      <c r="R11" s="185" t="s">
        <v>39</v>
      </c>
      <c r="S11" s="185" t="s">
        <v>39</v>
      </c>
      <c r="T11" s="185"/>
      <c r="U11" s="185" t="s">
        <v>39</v>
      </c>
      <c r="V11" s="185" t="s">
        <v>39</v>
      </c>
      <c r="W11" s="185"/>
      <c r="X11" s="185" t="s">
        <v>39</v>
      </c>
      <c r="Y11" s="185" t="s">
        <v>489</v>
      </c>
      <c r="Z11" s="186" t="s">
        <v>54</v>
      </c>
    </row>
    <row r="12" spans="1:26" s="191" customFormat="1" ht="50.1" customHeight="1" x14ac:dyDescent="0.25">
      <c r="A12" s="187">
        <v>13</v>
      </c>
      <c r="B12" s="209" t="s">
        <v>490</v>
      </c>
      <c r="C12" s="209" t="s">
        <v>413</v>
      </c>
      <c r="D12" s="209">
        <v>70997501</v>
      </c>
      <c r="E12" s="209">
        <v>102326657</v>
      </c>
      <c r="F12" s="289">
        <v>600049078</v>
      </c>
      <c r="G12" s="188" t="s">
        <v>491</v>
      </c>
      <c r="H12" s="209" t="s">
        <v>27</v>
      </c>
      <c r="I12" s="209" t="s">
        <v>28</v>
      </c>
      <c r="J12" s="209" t="s">
        <v>118</v>
      </c>
      <c r="K12" s="188" t="s">
        <v>492</v>
      </c>
      <c r="L12" s="189">
        <v>3300000</v>
      </c>
      <c r="M12" s="189">
        <f t="shared" si="0"/>
        <v>2310000</v>
      </c>
      <c r="N12" s="190" t="s">
        <v>493</v>
      </c>
      <c r="O12" s="190" t="s">
        <v>488</v>
      </c>
      <c r="P12" s="187"/>
      <c r="Q12" s="187"/>
      <c r="R12" s="187"/>
      <c r="S12" s="187"/>
      <c r="T12" s="187"/>
      <c r="U12" s="187"/>
      <c r="V12" s="187"/>
      <c r="W12" s="187"/>
      <c r="X12" s="187"/>
      <c r="Y12" s="187" t="s">
        <v>494</v>
      </c>
      <c r="Z12" s="187" t="s">
        <v>309</v>
      </c>
    </row>
    <row r="13" spans="1:26" s="191" customFormat="1" ht="50.1" customHeight="1" x14ac:dyDescent="0.25">
      <c r="A13" s="187">
        <v>13</v>
      </c>
      <c r="B13" s="209" t="s">
        <v>495</v>
      </c>
      <c r="C13" s="209" t="s">
        <v>413</v>
      </c>
      <c r="D13" s="209">
        <v>70997501</v>
      </c>
      <c r="E13" s="209">
        <v>102326657</v>
      </c>
      <c r="F13" s="289">
        <v>600049078</v>
      </c>
      <c r="G13" s="188" t="s">
        <v>496</v>
      </c>
      <c r="H13" s="209" t="s">
        <v>27</v>
      </c>
      <c r="I13" s="209" t="s">
        <v>28</v>
      </c>
      <c r="J13" s="209" t="s">
        <v>118</v>
      </c>
      <c r="K13" s="188" t="s">
        <v>497</v>
      </c>
      <c r="L13" s="189">
        <v>520000000</v>
      </c>
      <c r="M13" s="189">
        <f t="shared" si="0"/>
        <v>364000000</v>
      </c>
      <c r="N13" s="190" t="s">
        <v>493</v>
      </c>
      <c r="O13" s="190" t="s">
        <v>498</v>
      </c>
      <c r="P13" s="187" t="s">
        <v>39</v>
      </c>
      <c r="Q13" s="187" t="s">
        <v>39</v>
      </c>
      <c r="R13" s="187" t="s">
        <v>39</v>
      </c>
      <c r="S13" s="187" t="s">
        <v>39</v>
      </c>
      <c r="T13" s="187"/>
      <c r="U13" s="187" t="s">
        <v>39</v>
      </c>
      <c r="V13" s="187" t="s">
        <v>39</v>
      </c>
      <c r="W13" s="187"/>
      <c r="X13" s="187" t="s">
        <v>39</v>
      </c>
      <c r="Y13" s="187" t="s">
        <v>499</v>
      </c>
      <c r="Z13" s="187" t="s">
        <v>309</v>
      </c>
    </row>
  </sheetData>
  <mergeCells count="29">
    <mergeCell ref="X3:X4"/>
    <mergeCell ref="Y3:Y4"/>
    <mergeCell ref="Z3:Z4"/>
    <mergeCell ref="O3:O4"/>
    <mergeCell ref="P3:S3"/>
    <mergeCell ref="T3:T4"/>
    <mergeCell ref="U3:U4"/>
    <mergeCell ref="V3:V4"/>
    <mergeCell ref="W3:W4"/>
    <mergeCell ref="P2:X2"/>
    <mergeCell ref="Y2:Z2"/>
    <mergeCell ref="B3:B4"/>
    <mergeCell ref="C3:C4"/>
    <mergeCell ref="D3:D4"/>
    <mergeCell ref="E3:E4"/>
    <mergeCell ref="F3:F4"/>
    <mergeCell ref="L3:L4"/>
    <mergeCell ref="M3:M4"/>
    <mergeCell ref="N3:N4"/>
    <mergeCell ref="A1:Z1"/>
    <mergeCell ref="A2:A4"/>
    <mergeCell ref="B2:F2"/>
    <mergeCell ref="G2:G4"/>
    <mergeCell ref="H2:H4"/>
    <mergeCell ref="I2:I4"/>
    <mergeCell ref="J2:J4"/>
    <mergeCell ref="K2:K4"/>
    <mergeCell ref="L2:M2"/>
    <mergeCell ref="N2:O2"/>
  </mergeCells>
  <pageMargins left="0.70866141732283472" right="0.70866141732283472" top="0.78740157480314965" bottom="0.78740157480314965" header="0.31496062992125984" footer="0.31496062992125984"/>
  <pageSetup paperSize="9" scale="29" fitToHeight="0" orientation="landscape" r:id="rId1"/>
  <headerFooter>
    <oddHeader>&amp;L&amp;"Calibri,Tučné"&amp;14Strategický rámec MAP v ORP Lysá&amp;C&amp;"Calibri,Tučné"&amp;14&amp;A&amp;R&amp;G</oddHeader>
    <oddFooter>&amp;C&amp;G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BDFE7-BEA4-4A0C-A300-1B63EDD18761}">
  <sheetPr>
    <pageSetUpPr fitToPage="1"/>
  </sheetPr>
  <dimension ref="A1:W11"/>
  <sheetViews>
    <sheetView view="pageBreakPreview" zoomScale="60" zoomScaleNormal="70" zoomScalePageLayoutView="50" workbookViewId="0">
      <selection activeCell="G45" sqref="G45"/>
    </sheetView>
  </sheetViews>
  <sheetFormatPr defaultColWidth="8.85546875" defaultRowHeight="15" x14ac:dyDescent="0.25"/>
  <cols>
    <col min="1" max="1" width="8.7109375" customWidth="1"/>
    <col min="2" max="2" width="22.7109375" customWidth="1"/>
    <col min="3" max="3" width="20.7109375" customWidth="1"/>
    <col min="4" max="6" width="12.7109375" customWidth="1"/>
    <col min="7" max="7" width="70.7109375" customWidth="1"/>
    <col min="8" max="8" width="12.7109375" customWidth="1"/>
    <col min="9" max="9" width="20.7109375" customWidth="1"/>
    <col min="10" max="10" width="18.28515625" customWidth="1"/>
    <col min="11" max="11" width="70.7109375" customWidth="1"/>
    <col min="12" max="13" width="13.28515625" customWidth="1"/>
    <col min="14" max="15" width="8.7109375" customWidth="1"/>
    <col min="16" max="17" width="10.7109375" customWidth="1"/>
    <col min="18" max="18" width="25.7109375" customWidth="1"/>
    <col min="19" max="19" width="8.7109375" customWidth="1"/>
  </cols>
  <sheetData>
    <row r="1" spans="1:23" ht="18.75" x14ac:dyDescent="0.3">
      <c r="A1" s="140" t="s">
        <v>0</v>
      </c>
      <c r="B1" s="141"/>
      <c r="C1" s="141"/>
      <c r="D1" s="141"/>
      <c r="E1" s="141"/>
      <c r="F1" s="141"/>
      <c r="G1" s="141"/>
      <c r="H1" s="141"/>
      <c r="I1" s="141"/>
      <c r="J1" s="141"/>
      <c r="K1" s="141"/>
      <c r="L1" s="141"/>
      <c r="M1" s="141"/>
      <c r="N1" s="141"/>
      <c r="O1" s="141"/>
      <c r="P1" s="141"/>
      <c r="Q1" s="141"/>
      <c r="R1" s="141"/>
      <c r="S1" s="142"/>
    </row>
    <row r="2" spans="1:23" x14ac:dyDescent="0.25">
      <c r="A2" s="143" t="s">
        <v>1</v>
      </c>
      <c r="B2" s="145" t="s">
        <v>2</v>
      </c>
      <c r="C2" s="145"/>
      <c r="D2" s="145"/>
      <c r="E2" s="145"/>
      <c r="F2" s="145"/>
      <c r="G2" s="145" t="s">
        <v>3</v>
      </c>
      <c r="H2" s="137" t="s">
        <v>4</v>
      </c>
      <c r="I2" s="148" t="s">
        <v>5</v>
      </c>
      <c r="J2" s="145" t="s">
        <v>6</v>
      </c>
      <c r="K2" s="145" t="s">
        <v>7</v>
      </c>
      <c r="L2" s="150" t="s">
        <v>8</v>
      </c>
      <c r="M2" s="150"/>
      <c r="N2" s="138" t="s">
        <v>9</v>
      </c>
      <c r="O2" s="138"/>
      <c r="P2" s="137" t="s">
        <v>10</v>
      </c>
      <c r="Q2" s="137"/>
      <c r="R2" s="138" t="s">
        <v>11</v>
      </c>
      <c r="S2" s="139"/>
    </row>
    <row r="3" spans="1:23" ht="117.75" thickBot="1" x14ac:dyDescent="0.3">
      <c r="A3" s="144"/>
      <c r="B3" s="1" t="s">
        <v>12</v>
      </c>
      <c r="C3" s="1" t="s">
        <v>13</v>
      </c>
      <c r="D3" s="1" t="s">
        <v>14</v>
      </c>
      <c r="E3" s="1" t="s">
        <v>15</v>
      </c>
      <c r="F3" s="1" t="s">
        <v>16</v>
      </c>
      <c r="G3" s="146"/>
      <c r="H3" s="147"/>
      <c r="I3" s="149"/>
      <c r="J3" s="146"/>
      <c r="K3" s="146"/>
      <c r="L3" s="14" t="s">
        <v>17</v>
      </c>
      <c r="M3" s="14" t="s">
        <v>18</v>
      </c>
      <c r="N3" s="15" t="s">
        <v>19</v>
      </c>
      <c r="O3" s="15" t="s">
        <v>20</v>
      </c>
      <c r="P3" s="16" t="s">
        <v>21</v>
      </c>
      <c r="Q3" s="16" t="s">
        <v>22</v>
      </c>
      <c r="R3" s="15" t="s">
        <v>23</v>
      </c>
      <c r="S3" s="2" t="s">
        <v>24</v>
      </c>
    </row>
    <row r="4" spans="1:23" x14ac:dyDescent="0.25">
      <c r="A4" s="49">
        <v>1</v>
      </c>
      <c r="B4" s="50" t="s">
        <v>69</v>
      </c>
      <c r="C4" s="50" t="s">
        <v>41</v>
      </c>
      <c r="D4" s="50">
        <v>70991308</v>
      </c>
      <c r="E4" s="50">
        <v>107515105</v>
      </c>
      <c r="F4" s="50">
        <v>600050297</v>
      </c>
      <c r="G4" s="50" t="s">
        <v>70</v>
      </c>
      <c r="H4" s="50" t="s">
        <v>27</v>
      </c>
      <c r="I4" s="50" t="s">
        <v>28</v>
      </c>
      <c r="J4" s="50" t="s">
        <v>28</v>
      </c>
      <c r="K4" s="50" t="s">
        <v>70</v>
      </c>
      <c r="L4" s="51">
        <v>1000000</v>
      </c>
      <c r="M4" s="51">
        <f>L4/100*70</f>
        <v>700000</v>
      </c>
      <c r="N4" s="52">
        <v>2021</v>
      </c>
      <c r="O4" s="52">
        <v>2025</v>
      </c>
      <c r="P4" s="52"/>
      <c r="Q4" s="52"/>
      <c r="R4" s="52"/>
      <c r="S4" s="53"/>
      <c r="T4" s="54"/>
      <c r="U4" s="54"/>
      <c r="V4" s="54"/>
      <c r="W4" s="54"/>
    </row>
    <row r="5" spans="1:23" x14ac:dyDescent="0.25">
      <c r="A5" s="55">
        <v>2</v>
      </c>
      <c r="B5" s="56" t="s">
        <v>69</v>
      </c>
      <c r="C5" s="56" t="s">
        <v>41</v>
      </c>
      <c r="D5" s="56">
        <v>70991308</v>
      </c>
      <c r="E5" s="56">
        <v>107515105</v>
      </c>
      <c r="F5" s="56">
        <v>600050297</v>
      </c>
      <c r="G5" s="56" t="s">
        <v>71</v>
      </c>
      <c r="H5" s="56" t="s">
        <v>27</v>
      </c>
      <c r="I5" s="56" t="s">
        <v>28</v>
      </c>
      <c r="J5" s="56" t="s">
        <v>28</v>
      </c>
      <c r="K5" s="56" t="s">
        <v>71</v>
      </c>
      <c r="L5" s="57">
        <v>1000000</v>
      </c>
      <c r="M5" s="57">
        <f t="shared" ref="M5" si="0">L5/100*70</f>
        <v>700000</v>
      </c>
      <c r="N5" s="58">
        <v>2021</v>
      </c>
      <c r="O5" s="58">
        <v>2025</v>
      </c>
      <c r="P5" s="58"/>
      <c r="Q5" s="58"/>
      <c r="R5" s="58"/>
      <c r="S5" s="59"/>
      <c r="T5" s="54"/>
      <c r="U5" s="54"/>
      <c r="V5" s="54"/>
      <c r="W5" s="54"/>
    </row>
    <row r="6" spans="1:23" ht="105.95" customHeight="1" x14ac:dyDescent="0.25">
      <c r="A6" s="55">
        <v>4</v>
      </c>
      <c r="B6" s="56" t="s">
        <v>69</v>
      </c>
      <c r="C6" s="56" t="s">
        <v>41</v>
      </c>
      <c r="D6" s="56">
        <v>70991308</v>
      </c>
      <c r="E6" s="56">
        <v>107515105</v>
      </c>
      <c r="F6" s="56">
        <v>600050297</v>
      </c>
      <c r="G6" s="56" t="s">
        <v>90</v>
      </c>
      <c r="H6" s="56" t="s">
        <v>27</v>
      </c>
      <c r="I6" s="56" t="s">
        <v>28</v>
      </c>
      <c r="J6" s="56" t="s">
        <v>28</v>
      </c>
      <c r="K6" s="68" t="s">
        <v>100</v>
      </c>
      <c r="L6" s="57">
        <v>1000000</v>
      </c>
      <c r="M6" s="57">
        <f>L6/100*70</f>
        <v>700000</v>
      </c>
      <c r="N6" s="92">
        <v>45078</v>
      </c>
      <c r="O6" s="92">
        <v>46419</v>
      </c>
      <c r="P6" s="58"/>
      <c r="Q6" s="58"/>
      <c r="R6" s="68" t="s">
        <v>91</v>
      </c>
      <c r="S6" s="59" t="s">
        <v>54</v>
      </c>
    </row>
    <row r="7" spans="1:23" ht="92.1" customHeight="1" x14ac:dyDescent="0.25">
      <c r="A7" s="55">
        <v>5</v>
      </c>
      <c r="B7" s="56" t="s">
        <v>69</v>
      </c>
      <c r="C7" s="56" t="s">
        <v>41</v>
      </c>
      <c r="D7" s="56">
        <v>70991308</v>
      </c>
      <c r="E7" s="56">
        <v>107515105</v>
      </c>
      <c r="F7" s="56">
        <v>600050297</v>
      </c>
      <c r="G7" s="56" t="s">
        <v>92</v>
      </c>
      <c r="H7" s="56" t="s">
        <v>27</v>
      </c>
      <c r="I7" s="56" t="s">
        <v>28</v>
      </c>
      <c r="J7" s="56" t="s">
        <v>28</v>
      </c>
      <c r="K7" s="66" t="s">
        <v>101</v>
      </c>
      <c r="L7" s="57">
        <v>300000</v>
      </c>
      <c r="M7" s="57">
        <f t="shared" ref="M7:M11" si="1">L7/100*70</f>
        <v>210000</v>
      </c>
      <c r="N7" s="92">
        <v>45292</v>
      </c>
      <c r="O7" s="92">
        <v>46722</v>
      </c>
      <c r="P7" s="58"/>
      <c r="Q7" s="58"/>
      <c r="R7" s="58"/>
      <c r="S7" s="59" t="s">
        <v>54</v>
      </c>
    </row>
    <row r="8" spans="1:23" ht="60.95" customHeight="1" x14ac:dyDescent="0.25">
      <c r="A8" s="55">
        <v>6</v>
      </c>
      <c r="B8" s="56" t="s">
        <v>69</v>
      </c>
      <c r="C8" s="56" t="s">
        <v>41</v>
      </c>
      <c r="D8" s="56">
        <v>70991308</v>
      </c>
      <c r="E8" s="56">
        <v>107515105</v>
      </c>
      <c r="F8" s="56">
        <v>600050297</v>
      </c>
      <c r="G8" s="56" t="s">
        <v>93</v>
      </c>
      <c r="H8" s="56" t="s">
        <v>27</v>
      </c>
      <c r="I8" s="56" t="s">
        <v>28</v>
      </c>
      <c r="J8" s="56" t="s">
        <v>28</v>
      </c>
      <c r="K8" s="66" t="s">
        <v>94</v>
      </c>
      <c r="L8" s="57">
        <v>10000000</v>
      </c>
      <c r="M8" s="57">
        <f t="shared" si="1"/>
        <v>7000000</v>
      </c>
      <c r="N8" s="92">
        <v>45292</v>
      </c>
      <c r="O8" s="92">
        <v>46722</v>
      </c>
      <c r="P8" s="58"/>
      <c r="Q8" s="58"/>
      <c r="R8" s="58"/>
      <c r="S8" s="59" t="s">
        <v>54</v>
      </c>
    </row>
    <row r="9" spans="1:23" ht="44.1" customHeight="1" x14ac:dyDescent="0.25">
      <c r="A9" s="55">
        <v>7</v>
      </c>
      <c r="B9" s="56" t="s">
        <v>69</v>
      </c>
      <c r="C9" s="56" t="s">
        <v>41</v>
      </c>
      <c r="D9" s="56">
        <v>70991308</v>
      </c>
      <c r="E9" s="56">
        <v>107515105</v>
      </c>
      <c r="F9" s="56">
        <v>600050297</v>
      </c>
      <c r="G9" s="56" t="s">
        <v>95</v>
      </c>
      <c r="H9" s="56" t="s">
        <v>27</v>
      </c>
      <c r="I9" s="56" t="s">
        <v>28</v>
      </c>
      <c r="J9" s="56" t="s">
        <v>28</v>
      </c>
      <c r="K9" s="66" t="s">
        <v>96</v>
      </c>
      <c r="L9" s="57">
        <v>10000000</v>
      </c>
      <c r="M9" s="57">
        <f t="shared" si="1"/>
        <v>7000000</v>
      </c>
      <c r="N9" s="92">
        <v>45658</v>
      </c>
      <c r="O9" s="92">
        <v>46722</v>
      </c>
      <c r="P9" s="58"/>
      <c r="Q9" s="58"/>
      <c r="R9" s="58"/>
      <c r="S9" s="59" t="s">
        <v>54</v>
      </c>
    </row>
    <row r="10" spans="1:23" ht="72.95" customHeight="1" x14ac:dyDescent="0.25">
      <c r="A10" s="55">
        <v>8</v>
      </c>
      <c r="B10" s="56" t="s">
        <v>69</v>
      </c>
      <c r="C10" s="56" t="s">
        <v>41</v>
      </c>
      <c r="D10" s="56">
        <v>70991308</v>
      </c>
      <c r="E10" s="56">
        <v>107515105</v>
      </c>
      <c r="F10" s="56">
        <v>600050297</v>
      </c>
      <c r="G10" s="66" t="s">
        <v>97</v>
      </c>
      <c r="H10" s="56" t="s">
        <v>27</v>
      </c>
      <c r="I10" s="56" t="s">
        <v>28</v>
      </c>
      <c r="J10" s="56" t="s">
        <v>28</v>
      </c>
      <c r="K10" s="66" t="s">
        <v>102</v>
      </c>
      <c r="L10" s="57">
        <v>800000</v>
      </c>
      <c r="M10" s="57">
        <f t="shared" si="1"/>
        <v>560000</v>
      </c>
      <c r="N10" s="92">
        <v>45352</v>
      </c>
      <c r="O10" s="92">
        <v>46661</v>
      </c>
      <c r="P10" s="58"/>
      <c r="Q10" s="58"/>
      <c r="R10" s="58"/>
      <c r="S10" s="59" t="s">
        <v>54</v>
      </c>
    </row>
    <row r="11" spans="1:23" ht="90.75" thickBot="1" x14ac:dyDescent="0.3">
      <c r="A11" s="93">
        <v>9</v>
      </c>
      <c r="B11" s="94" t="s">
        <v>69</v>
      </c>
      <c r="C11" s="94" t="s">
        <v>41</v>
      </c>
      <c r="D11" s="94">
        <v>70991308</v>
      </c>
      <c r="E11" s="94">
        <v>107515105</v>
      </c>
      <c r="F11" s="94">
        <v>600050297</v>
      </c>
      <c r="G11" s="88" t="s">
        <v>98</v>
      </c>
      <c r="H11" s="94" t="s">
        <v>27</v>
      </c>
      <c r="I11" s="94" t="s">
        <v>28</v>
      </c>
      <c r="J11" s="94" t="s">
        <v>28</v>
      </c>
      <c r="K11" s="88" t="s">
        <v>99</v>
      </c>
      <c r="L11" s="95">
        <v>100000</v>
      </c>
      <c r="M11" s="95">
        <f t="shared" si="1"/>
        <v>70000</v>
      </c>
      <c r="N11" s="96">
        <v>45352</v>
      </c>
      <c r="O11" s="96">
        <v>46722</v>
      </c>
      <c r="P11" s="97"/>
      <c r="Q11" s="97"/>
      <c r="R11" s="91" t="s">
        <v>91</v>
      </c>
      <c r="S11" s="98" t="s">
        <v>54</v>
      </c>
    </row>
  </sheetData>
  <mergeCells count="12">
    <mergeCell ref="P2:Q2"/>
    <mergeCell ref="R2:S2"/>
    <mergeCell ref="A1:S1"/>
    <mergeCell ref="A2:A3"/>
    <mergeCell ref="B2:F2"/>
    <mergeCell ref="G2:G3"/>
    <mergeCell ref="H2:H3"/>
    <mergeCell ref="I2:I3"/>
    <mergeCell ref="J2:J3"/>
    <mergeCell ref="K2:K3"/>
    <mergeCell ref="L2:M2"/>
    <mergeCell ref="N2:O2"/>
  </mergeCells>
  <phoneticPr fontId="8" type="noConversion"/>
  <pageMargins left="0.70866141732283472" right="0.70866141732283472" top="0.78740157480314965" bottom="0.78740157480314965" header="0.29527559055118113" footer="0.29527559055118113"/>
  <pageSetup paperSize="9" scale="34" fitToHeight="0" orientation="landscape" r:id="rId1"/>
  <headerFooter>
    <oddHeader>&amp;L&amp;"Calibri,Tučné"&amp;14&amp;K000000Strategický rámec MAP v ORP Lysá&amp;C&amp;"Calibri,Tučné"&amp;14&amp;K000000&amp;A&amp;R&amp;G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07734-48AB-474C-8B12-F35F19B75729}">
  <sheetPr>
    <tabColor theme="0"/>
    <pageSetUpPr fitToPage="1"/>
  </sheetPr>
  <dimension ref="A1:S8"/>
  <sheetViews>
    <sheetView view="pageBreakPreview" zoomScale="60" zoomScaleNormal="70" zoomScalePageLayoutView="70" workbookViewId="0">
      <selection activeCell="U3" sqref="U3"/>
    </sheetView>
  </sheetViews>
  <sheetFormatPr defaultColWidth="8.85546875" defaultRowHeight="15" x14ac:dyDescent="0.25"/>
  <cols>
    <col min="2" max="2" width="22.7109375" customWidth="1"/>
    <col min="3" max="3" width="20.7109375" customWidth="1"/>
    <col min="4" max="4" width="12.7109375" customWidth="1"/>
    <col min="5" max="5" width="70.7109375" customWidth="1"/>
    <col min="6" max="6" width="12.85546875" customWidth="1"/>
    <col min="7" max="7" width="20.7109375" customWidth="1"/>
    <col min="8" max="8" width="18.28515625" customWidth="1"/>
    <col min="9" max="9" width="70.7109375" customWidth="1"/>
    <col min="10" max="11" width="12.7109375" customWidth="1"/>
    <col min="12" max="17" width="8.7109375" customWidth="1"/>
    <col min="18" max="18" width="25.7109375" customWidth="1"/>
  </cols>
  <sheetData>
    <row r="1" spans="1:19" ht="18.75" x14ac:dyDescent="0.3">
      <c r="A1" s="290"/>
      <c r="B1" s="290"/>
      <c r="C1" s="290"/>
      <c r="D1" s="290"/>
      <c r="E1" s="290"/>
      <c r="F1" s="290"/>
      <c r="G1" s="290"/>
      <c r="H1" s="290"/>
      <c r="I1" s="290"/>
      <c r="J1" s="290"/>
      <c r="K1" s="290"/>
      <c r="L1" s="290"/>
      <c r="M1" s="290"/>
      <c r="N1" s="290"/>
      <c r="O1" s="290"/>
      <c r="P1" s="290"/>
      <c r="Q1" s="290"/>
      <c r="R1" s="290"/>
      <c r="S1" s="291"/>
    </row>
    <row r="2" spans="1:19" ht="41.25" customHeight="1" x14ac:dyDescent="0.25">
      <c r="A2" s="145" t="s">
        <v>1</v>
      </c>
      <c r="B2" s="158" t="s">
        <v>500</v>
      </c>
      <c r="C2" s="158"/>
      <c r="D2" s="158"/>
      <c r="E2" s="158" t="s">
        <v>3</v>
      </c>
      <c r="F2" s="159" t="s">
        <v>152</v>
      </c>
      <c r="G2" s="148" t="s">
        <v>5</v>
      </c>
      <c r="H2" s="137" t="s">
        <v>6</v>
      </c>
      <c r="I2" s="218" t="s">
        <v>7</v>
      </c>
      <c r="J2" s="151" t="s">
        <v>501</v>
      </c>
      <c r="K2" s="151"/>
      <c r="L2" s="138" t="s">
        <v>9</v>
      </c>
      <c r="M2" s="138"/>
      <c r="N2" s="158" t="s">
        <v>502</v>
      </c>
      <c r="O2" s="158"/>
      <c r="P2" s="158"/>
      <c r="Q2" s="158"/>
      <c r="R2" s="138" t="s">
        <v>11</v>
      </c>
      <c r="S2" s="139"/>
    </row>
    <row r="3" spans="1:19" x14ac:dyDescent="0.25">
      <c r="A3" s="145"/>
      <c r="B3" s="158" t="s">
        <v>503</v>
      </c>
      <c r="C3" s="158" t="s">
        <v>504</v>
      </c>
      <c r="D3" s="158" t="s">
        <v>505</v>
      </c>
      <c r="E3" s="158"/>
      <c r="F3" s="159"/>
      <c r="G3" s="148"/>
      <c r="H3" s="137"/>
      <c r="I3" s="218"/>
      <c r="J3" s="161" t="s">
        <v>506</v>
      </c>
      <c r="K3" s="161" t="s">
        <v>507</v>
      </c>
      <c r="L3" s="162" t="s">
        <v>19</v>
      </c>
      <c r="M3" s="162" t="s">
        <v>20</v>
      </c>
      <c r="N3" s="163" t="s">
        <v>156</v>
      </c>
      <c r="O3" s="163"/>
      <c r="P3" s="163"/>
      <c r="Q3" s="163"/>
      <c r="R3" s="162" t="s">
        <v>508</v>
      </c>
      <c r="S3" s="165" t="s">
        <v>24</v>
      </c>
    </row>
    <row r="4" spans="1:19" ht="109.5" customHeight="1" thickBot="1" x14ac:dyDescent="0.3">
      <c r="A4" s="146"/>
      <c r="B4" s="166"/>
      <c r="C4" s="166"/>
      <c r="D4" s="166"/>
      <c r="E4" s="166"/>
      <c r="F4" s="167"/>
      <c r="G4" s="149"/>
      <c r="H4" s="147"/>
      <c r="I4" s="225"/>
      <c r="J4" s="169"/>
      <c r="K4" s="169"/>
      <c r="L4" s="170"/>
      <c r="M4" s="170"/>
      <c r="N4" s="228" t="s">
        <v>162</v>
      </c>
      <c r="O4" s="228" t="s">
        <v>163</v>
      </c>
      <c r="P4" s="16" t="s">
        <v>164</v>
      </c>
      <c r="Q4" s="228" t="s">
        <v>509</v>
      </c>
      <c r="R4" s="170"/>
      <c r="S4" s="174"/>
    </row>
    <row r="5" spans="1:19" ht="45" x14ac:dyDescent="0.25">
      <c r="A5" s="63">
        <v>1</v>
      </c>
      <c r="B5" s="61" t="s">
        <v>514</v>
      </c>
      <c r="C5" s="61" t="s">
        <v>41</v>
      </c>
      <c r="D5" s="63">
        <v>67673457</v>
      </c>
      <c r="E5" s="63" t="s">
        <v>515</v>
      </c>
      <c r="F5" s="61" t="s">
        <v>27</v>
      </c>
      <c r="G5" s="61" t="s">
        <v>28</v>
      </c>
      <c r="H5" s="61" t="s">
        <v>28</v>
      </c>
      <c r="I5" s="61" t="s">
        <v>516</v>
      </c>
      <c r="J5" s="62">
        <v>8000000</v>
      </c>
      <c r="K5" s="62">
        <f>J5/100*70</f>
        <v>5600000</v>
      </c>
      <c r="L5" s="63">
        <v>2021</v>
      </c>
      <c r="M5" s="63">
        <v>2027</v>
      </c>
      <c r="N5" s="61"/>
      <c r="O5" s="61"/>
      <c r="P5" s="61"/>
      <c r="Q5" s="61"/>
      <c r="R5" s="61"/>
      <c r="S5" s="64" t="s">
        <v>54</v>
      </c>
    </row>
    <row r="6" spans="1:19" s="54" customFormat="1" ht="45" x14ac:dyDescent="0.25">
      <c r="A6" s="68">
        <v>2</v>
      </c>
      <c r="B6" s="66" t="s">
        <v>514</v>
      </c>
      <c r="C6" s="66" t="s">
        <v>41</v>
      </c>
      <c r="D6" s="68">
        <v>67673457</v>
      </c>
      <c r="E6" s="66" t="s">
        <v>517</v>
      </c>
      <c r="F6" s="66" t="s">
        <v>27</v>
      </c>
      <c r="G6" s="66" t="s">
        <v>28</v>
      </c>
      <c r="H6" s="66" t="s">
        <v>28</v>
      </c>
      <c r="I6" s="66" t="s">
        <v>518</v>
      </c>
      <c r="J6" s="67">
        <v>4000000</v>
      </c>
      <c r="K6" s="67">
        <f>J6/100*70</f>
        <v>2800000</v>
      </c>
      <c r="L6" s="66"/>
      <c r="M6" s="66"/>
      <c r="N6" s="66"/>
      <c r="O6" s="66"/>
      <c r="P6" s="66"/>
      <c r="Q6" s="66" t="s">
        <v>39</v>
      </c>
      <c r="R6" s="66"/>
      <c r="S6" s="69" t="s">
        <v>54</v>
      </c>
    </row>
    <row r="7" spans="1:19" ht="15.75" thickBot="1" x14ac:dyDescent="0.3">
      <c r="A7" s="34"/>
      <c r="B7" s="26"/>
      <c r="C7" s="26"/>
      <c r="D7" s="26"/>
      <c r="E7" s="26"/>
      <c r="F7" s="26"/>
      <c r="G7" s="26"/>
      <c r="H7" s="26"/>
      <c r="I7" s="26"/>
      <c r="J7" s="33"/>
      <c r="K7" s="33"/>
      <c r="L7" s="26"/>
      <c r="M7" s="26"/>
      <c r="N7" s="26"/>
      <c r="O7" s="26"/>
      <c r="P7" s="26"/>
      <c r="Q7" s="26"/>
      <c r="R7" s="26"/>
      <c r="S7" s="27"/>
    </row>
    <row r="8" spans="1:19" x14ac:dyDescent="0.25">
      <c r="A8" s="293"/>
      <c r="J8" s="5"/>
      <c r="K8" s="5"/>
    </row>
  </sheetData>
  <mergeCells count="22">
    <mergeCell ref="R3:R4"/>
    <mergeCell ref="S3:S4"/>
    <mergeCell ref="N2:Q2"/>
    <mergeCell ref="R2:S2"/>
    <mergeCell ref="B3:B4"/>
    <mergeCell ref="C3:C4"/>
    <mergeCell ref="D3:D4"/>
    <mergeCell ref="J3:J4"/>
    <mergeCell ref="K3:K4"/>
    <mergeCell ref="L3:L4"/>
    <mergeCell ref="M3:M4"/>
    <mergeCell ref="N3:Q3"/>
    <mergeCell ref="A1:S1"/>
    <mergeCell ref="A2:A4"/>
    <mergeCell ref="B2:D2"/>
    <mergeCell ref="E2:E4"/>
    <mergeCell ref="F2:F4"/>
    <mergeCell ref="G2:G4"/>
    <mergeCell ref="H2:H4"/>
    <mergeCell ref="I2:I4"/>
    <mergeCell ref="J2:K2"/>
    <mergeCell ref="L2:M2"/>
  </mergeCells>
  <printOptions horizontalCentered="1"/>
  <pageMargins left="0.70866141732283472" right="0.70866141732283472" top="0.78740157480314965" bottom="0.78740157480314965" header="0.31496062992125984" footer="0.31496062992125984"/>
  <pageSetup paperSize="9" scale="35" fitToHeight="0" orientation="landscape" r:id="rId1"/>
  <headerFooter>
    <oddHeader>&amp;L&amp;"Calibri (Základní text),Tučné"&amp;14&amp;K000000Strategický rámec MAP v ORP Lysá&amp;C&amp;"Calibri,Tučné"&amp;14&amp;A&amp;R&amp;G</oddHeader>
    <oddFooter>&amp;C&amp;G</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2BA65-BE8A-4181-9291-9621F37AB7C8}">
  <sheetPr>
    <tabColor theme="0"/>
    <pageSetUpPr fitToPage="1"/>
  </sheetPr>
  <dimension ref="A1:W14"/>
  <sheetViews>
    <sheetView view="pageBreakPreview" zoomScale="60" zoomScaleNormal="70" zoomScalePageLayoutView="50" workbookViewId="0">
      <selection activeCell="A13" sqref="A13"/>
    </sheetView>
  </sheetViews>
  <sheetFormatPr defaultColWidth="8.85546875" defaultRowHeight="15" x14ac:dyDescent="0.25"/>
  <cols>
    <col min="1" max="1" width="8.7109375" customWidth="1"/>
    <col min="2" max="2" width="22.7109375" customWidth="1"/>
    <col min="3" max="3" width="20.7109375" customWidth="1"/>
    <col min="4" max="6" width="12.7109375" customWidth="1"/>
    <col min="7" max="7" width="70.7109375" customWidth="1"/>
    <col min="8" max="8" width="12.7109375" customWidth="1"/>
    <col min="9" max="9" width="20.7109375" customWidth="1"/>
    <col min="10" max="10" width="18.28515625" customWidth="1"/>
    <col min="11" max="11" width="70.7109375" customWidth="1"/>
    <col min="12" max="13" width="13.28515625" customWidth="1"/>
    <col min="14" max="15" width="8.7109375" customWidth="1"/>
    <col min="16" max="17" width="10.7109375" customWidth="1"/>
    <col min="18" max="18" width="25.7109375" customWidth="1"/>
    <col min="19" max="19" width="8.7109375" customWidth="1"/>
  </cols>
  <sheetData>
    <row r="1" spans="1:23" ht="18.75" x14ac:dyDescent="0.3">
      <c r="A1" s="140" t="s">
        <v>0</v>
      </c>
      <c r="B1" s="141"/>
      <c r="C1" s="141"/>
      <c r="D1" s="141"/>
      <c r="E1" s="141"/>
      <c r="F1" s="141"/>
      <c r="G1" s="141"/>
      <c r="H1" s="141"/>
      <c r="I1" s="141"/>
      <c r="J1" s="141"/>
      <c r="K1" s="141"/>
      <c r="L1" s="141"/>
      <c r="M1" s="141"/>
      <c r="N1" s="141"/>
      <c r="O1" s="141"/>
      <c r="P1" s="141"/>
      <c r="Q1" s="141"/>
      <c r="R1" s="141"/>
      <c r="S1" s="142"/>
    </row>
    <row r="2" spans="1:23" ht="45" customHeight="1" x14ac:dyDescent="0.25">
      <c r="A2" s="143" t="s">
        <v>1</v>
      </c>
      <c r="B2" s="145" t="s">
        <v>2</v>
      </c>
      <c r="C2" s="145"/>
      <c r="D2" s="145"/>
      <c r="E2" s="145"/>
      <c r="F2" s="145"/>
      <c r="G2" s="145" t="s">
        <v>3</v>
      </c>
      <c r="H2" s="137" t="s">
        <v>4</v>
      </c>
      <c r="I2" s="148" t="s">
        <v>5</v>
      </c>
      <c r="J2" s="145" t="s">
        <v>6</v>
      </c>
      <c r="K2" s="145" t="s">
        <v>7</v>
      </c>
      <c r="L2" s="150" t="s">
        <v>8</v>
      </c>
      <c r="M2" s="150"/>
      <c r="N2" s="138" t="s">
        <v>9</v>
      </c>
      <c r="O2" s="138"/>
      <c r="P2" s="137" t="s">
        <v>10</v>
      </c>
      <c r="Q2" s="137"/>
      <c r="R2" s="138" t="s">
        <v>11</v>
      </c>
      <c r="S2" s="139"/>
    </row>
    <row r="3" spans="1:23" ht="117.75" thickBot="1" x14ac:dyDescent="0.3">
      <c r="A3" s="144"/>
      <c r="B3" s="1" t="s">
        <v>12</v>
      </c>
      <c r="C3" s="1" t="s">
        <v>13</v>
      </c>
      <c r="D3" s="1" t="s">
        <v>14</v>
      </c>
      <c r="E3" s="1" t="s">
        <v>15</v>
      </c>
      <c r="F3" s="1" t="s">
        <v>16</v>
      </c>
      <c r="G3" s="146"/>
      <c r="H3" s="147"/>
      <c r="I3" s="149"/>
      <c r="J3" s="146"/>
      <c r="K3" s="146"/>
      <c r="L3" s="14" t="s">
        <v>17</v>
      </c>
      <c r="M3" s="14" t="s">
        <v>18</v>
      </c>
      <c r="N3" s="15" t="s">
        <v>19</v>
      </c>
      <c r="O3" s="15" t="s">
        <v>20</v>
      </c>
      <c r="P3" s="16" t="s">
        <v>21</v>
      </c>
      <c r="Q3" s="16" t="s">
        <v>22</v>
      </c>
      <c r="R3" s="15" t="s">
        <v>23</v>
      </c>
      <c r="S3" s="2" t="s">
        <v>24</v>
      </c>
    </row>
    <row r="4" spans="1:23" ht="39.950000000000003" customHeight="1" x14ac:dyDescent="0.25">
      <c r="A4" s="60">
        <v>1</v>
      </c>
      <c r="B4" s="61" t="s">
        <v>40</v>
      </c>
      <c r="C4" s="61" t="s">
        <v>41</v>
      </c>
      <c r="D4" s="61">
        <v>70991235</v>
      </c>
      <c r="E4" s="61">
        <v>107515571</v>
      </c>
      <c r="F4" s="61">
        <v>600050475</v>
      </c>
      <c r="G4" s="61" t="s">
        <v>44</v>
      </c>
      <c r="H4" s="61" t="s">
        <v>42</v>
      </c>
      <c r="I4" s="61" t="s">
        <v>28</v>
      </c>
      <c r="J4" s="61" t="s">
        <v>43</v>
      </c>
      <c r="K4" s="61" t="s">
        <v>44</v>
      </c>
      <c r="L4" s="62">
        <v>55000000</v>
      </c>
      <c r="M4" s="62">
        <f>L4/100*70</f>
        <v>38500000</v>
      </c>
      <c r="N4" s="63">
        <v>2021</v>
      </c>
      <c r="O4" s="63">
        <v>2022</v>
      </c>
      <c r="P4" s="63" t="s">
        <v>39</v>
      </c>
      <c r="Q4" s="61"/>
      <c r="R4" s="61" t="s">
        <v>78</v>
      </c>
      <c r="S4" s="64" t="s">
        <v>65</v>
      </c>
    </row>
    <row r="5" spans="1:23" ht="39.950000000000003" customHeight="1" x14ac:dyDescent="0.25">
      <c r="A5" s="65">
        <v>2</v>
      </c>
      <c r="B5" s="66" t="s">
        <v>40</v>
      </c>
      <c r="C5" s="66" t="s">
        <v>41</v>
      </c>
      <c r="D5" s="66">
        <v>70991235</v>
      </c>
      <c r="E5" s="66">
        <v>107515571</v>
      </c>
      <c r="F5" s="66">
        <v>600050475</v>
      </c>
      <c r="G5" s="66" t="s">
        <v>45</v>
      </c>
      <c r="H5" s="66" t="s">
        <v>42</v>
      </c>
      <c r="I5" s="66" t="s">
        <v>28</v>
      </c>
      <c r="J5" s="66" t="s">
        <v>43</v>
      </c>
      <c r="K5" s="66" t="s">
        <v>45</v>
      </c>
      <c r="L5" s="67">
        <v>150000</v>
      </c>
      <c r="M5" s="67">
        <f t="shared" ref="M5:M12" si="0">L5/100*70</f>
        <v>105000</v>
      </c>
      <c r="N5" s="68">
        <v>2022</v>
      </c>
      <c r="O5" s="68">
        <v>2022</v>
      </c>
      <c r="P5" s="68"/>
      <c r="Q5" s="66"/>
      <c r="R5" s="66"/>
      <c r="S5" s="69"/>
    </row>
    <row r="6" spans="1:23" ht="39.950000000000003" customHeight="1" x14ac:dyDescent="0.25">
      <c r="A6" s="65">
        <v>3</v>
      </c>
      <c r="B6" s="66" t="s">
        <v>40</v>
      </c>
      <c r="C6" s="66" t="s">
        <v>41</v>
      </c>
      <c r="D6" s="66">
        <v>70991235</v>
      </c>
      <c r="E6" s="66">
        <v>107515571</v>
      </c>
      <c r="F6" s="66">
        <v>600050475</v>
      </c>
      <c r="G6" s="66" t="s">
        <v>46</v>
      </c>
      <c r="H6" s="66" t="s">
        <v>42</v>
      </c>
      <c r="I6" s="66" t="s">
        <v>28</v>
      </c>
      <c r="J6" s="66" t="s">
        <v>43</v>
      </c>
      <c r="K6" s="66" t="s">
        <v>46</v>
      </c>
      <c r="L6" s="67">
        <v>5000000</v>
      </c>
      <c r="M6" s="67">
        <f t="shared" si="0"/>
        <v>3500000</v>
      </c>
      <c r="N6" s="68">
        <v>2022</v>
      </c>
      <c r="O6" s="68">
        <v>2022</v>
      </c>
      <c r="P6" s="68"/>
      <c r="Q6" s="66"/>
      <c r="R6" s="66"/>
      <c r="S6" s="69"/>
    </row>
    <row r="7" spans="1:23" ht="39.950000000000003" customHeight="1" x14ac:dyDescent="0.25">
      <c r="A7" s="65">
        <v>4</v>
      </c>
      <c r="B7" s="66" t="s">
        <v>40</v>
      </c>
      <c r="C7" s="66" t="s">
        <v>41</v>
      </c>
      <c r="D7" s="66">
        <v>70991235</v>
      </c>
      <c r="E7" s="66">
        <v>107515571</v>
      </c>
      <c r="F7" s="66">
        <v>600050475</v>
      </c>
      <c r="G7" s="66" t="s">
        <v>47</v>
      </c>
      <c r="H7" s="66" t="s">
        <v>42</v>
      </c>
      <c r="I7" s="66" t="s">
        <v>28</v>
      </c>
      <c r="J7" s="66" t="s">
        <v>43</v>
      </c>
      <c r="K7" s="66" t="s">
        <v>47</v>
      </c>
      <c r="L7" s="67">
        <v>2000000</v>
      </c>
      <c r="M7" s="67">
        <f t="shared" si="0"/>
        <v>1400000</v>
      </c>
      <c r="N7" s="68">
        <v>2023</v>
      </c>
      <c r="O7" s="68">
        <v>2023</v>
      </c>
      <c r="P7" s="68"/>
      <c r="Q7" s="66"/>
      <c r="R7" s="66"/>
      <c r="S7" s="69"/>
    </row>
    <row r="8" spans="1:23" ht="39.950000000000003" customHeight="1" x14ac:dyDescent="0.25">
      <c r="A8" s="65">
        <v>5</v>
      </c>
      <c r="B8" s="66" t="s">
        <v>40</v>
      </c>
      <c r="C8" s="66" t="s">
        <v>41</v>
      </c>
      <c r="D8" s="66">
        <v>70991235</v>
      </c>
      <c r="E8" s="66">
        <v>107515571</v>
      </c>
      <c r="F8" s="66">
        <v>600050475</v>
      </c>
      <c r="G8" s="66" t="s">
        <v>48</v>
      </c>
      <c r="H8" s="66" t="s">
        <v>42</v>
      </c>
      <c r="I8" s="66" t="s">
        <v>28</v>
      </c>
      <c r="J8" s="66" t="s">
        <v>43</v>
      </c>
      <c r="K8" s="66" t="s">
        <v>48</v>
      </c>
      <c r="L8" s="67">
        <v>1500000</v>
      </c>
      <c r="M8" s="67">
        <f t="shared" si="0"/>
        <v>1050000</v>
      </c>
      <c r="N8" s="68">
        <v>2023</v>
      </c>
      <c r="O8" s="68">
        <v>2023</v>
      </c>
      <c r="P8" s="68"/>
      <c r="Q8" s="66"/>
      <c r="R8" s="66"/>
      <c r="S8" s="69"/>
    </row>
    <row r="9" spans="1:23" ht="39.950000000000003" customHeight="1" x14ac:dyDescent="0.25">
      <c r="A9" s="65">
        <v>6</v>
      </c>
      <c r="B9" s="66" t="s">
        <v>40</v>
      </c>
      <c r="C9" s="66" t="s">
        <v>41</v>
      </c>
      <c r="D9" s="66">
        <v>70991235</v>
      </c>
      <c r="E9" s="66">
        <v>107515571</v>
      </c>
      <c r="F9" s="66">
        <v>600050475</v>
      </c>
      <c r="G9" s="66" t="s">
        <v>49</v>
      </c>
      <c r="H9" s="66" t="s">
        <v>42</v>
      </c>
      <c r="I9" s="66" t="s">
        <v>28</v>
      </c>
      <c r="J9" s="66" t="s">
        <v>43</v>
      </c>
      <c r="K9" s="66" t="s">
        <v>49</v>
      </c>
      <c r="L9" s="67">
        <v>1500000</v>
      </c>
      <c r="M9" s="67">
        <f t="shared" si="0"/>
        <v>1050000</v>
      </c>
      <c r="N9" s="68">
        <v>2021</v>
      </c>
      <c r="O9" s="68">
        <v>2021</v>
      </c>
      <c r="P9" s="68"/>
      <c r="Q9" s="66"/>
      <c r="R9" s="66"/>
      <c r="S9" s="69"/>
    </row>
    <row r="10" spans="1:23" ht="39.950000000000003" customHeight="1" x14ac:dyDescent="0.25">
      <c r="A10" s="65">
        <v>7</v>
      </c>
      <c r="B10" s="66" t="s">
        <v>40</v>
      </c>
      <c r="C10" s="66" t="s">
        <v>41</v>
      </c>
      <c r="D10" s="66">
        <v>70991235</v>
      </c>
      <c r="E10" s="66">
        <v>107515571</v>
      </c>
      <c r="F10" s="66">
        <v>600050475</v>
      </c>
      <c r="G10" s="66" t="s">
        <v>50</v>
      </c>
      <c r="H10" s="66" t="s">
        <v>42</v>
      </c>
      <c r="I10" s="66" t="s">
        <v>28</v>
      </c>
      <c r="J10" s="66" t="s">
        <v>43</v>
      </c>
      <c r="K10" s="66" t="s">
        <v>50</v>
      </c>
      <c r="L10" s="67">
        <v>3000000</v>
      </c>
      <c r="M10" s="67">
        <f t="shared" si="0"/>
        <v>2100000</v>
      </c>
      <c r="N10" s="68">
        <v>2025</v>
      </c>
      <c r="O10" s="68">
        <v>2025</v>
      </c>
      <c r="P10" s="68"/>
      <c r="Q10" s="66"/>
      <c r="R10" s="66"/>
      <c r="S10" s="69"/>
    </row>
    <row r="11" spans="1:23" ht="39.950000000000003" customHeight="1" x14ac:dyDescent="0.25">
      <c r="A11" s="65">
        <v>8</v>
      </c>
      <c r="B11" s="66" t="s">
        <v>40</v>
      </c>
      <c r="C11" s="66" t="s">
        <v>41</v>
      </c>
      <c r="D11" s="66">
        <v>70991235</v>
      </c>
      <c r="E11" s="66">
        <v>107515571</v>
      </c>
      <c r="F11" s="66">
        <v>600050475</v>
      </c>
      <c r="G11" s="66" t="s">
        <v>51</v>
      </c>
      <c r="H11" s="66" t="s">
        <v>42</v>
      </c>
      <c r="I11" s="66" t="s">
        <v>28</v>
      </c>
      <c r="J11" s="66" t="s">
        <v>43</v>
      </c>
      <c r="K11" s="66" t="s">
        <v>51</v>
      </c>
      <c r="L11" s="67">
        <v>800000</v>
      </c>
      <c r="M11" s="67">
        <f t="shared" si="0"/>
        <v>560000</v>
      </c>
      <c r="N11" s="68">
        <v>2023</v>
      </c>
      <c r="O11" s="68">
        <v>2023</v>
      </c>
      <c r="P11" s="68"/>
      <c r="Q11" s="66"/>
      <c r="R11" s="66"/>
      <c r="S11" s="69"/>
    </row>
    <row r="12" spans="1:23" ht="39.950000000000003" customHeight="1" x14ac:dyDescent="0.25">
      <c r="A12" s="65">
        <v>9</v>
      </c>
      <c r="B12" s="66" t="s">
        <v>40</v>
      </c>
      <c r="C12" s="66" t="s">
        <v>41</v>
      </c>
      <c r="D12" s="66">
        <v>70991235</v>
      </c>
      <c r="E12" s="66">
        <v>107515571</v>
      </c>
      <c r="F12" s="66">
        <v>600050475</v>
      </c>
      <c r="G12" s="66" t="s">
        <v>52</v>
      </c>
      <c r="H12" s="66" t="s">
        <v>42</v>
      </c>
      <c r="I12" s="66" t="s">
        <v>28</v>
      </c>
      <c r="J12" s="66" t="s">
        <v>43</v>
      </c>
      <c r="K12" s="66" t="s">
        <v>52</v>
      </c>
      <c r="L12" s="67">
        <v>2000000</v>
      </c>
      <c r="M12" s="67">
        <f t="shared" si="0"/>
        <v>1400000</v>
      </c>
      <c r="N12" s="68">
        <v>2021</v>
      </c>
      <c r="O12" s="68">
        <v>2021</v>
      </c>
      <c r="P12" s="68"/>
      <c r="Q12" s="66"/>
      <c r="R12" s="66"/>
      <c r="S12" s="69"/>
    </row>
    <row r="13" spans="1:23" ht="75" x14ac:dyDescent="0.25">
      <c r="A13" s="65">
        <v>10</v>
      </c>
      <c r="B13" s="66" t="s">
        <v>40</v>
      </c>
      <c r="C13" s="66" t="s">
        <v>41</v>
      </c>
      <c r="D13" s="66">
        <v>70991235</v>
      </c>
      <c r="E13" s="66">
        <v>107515571</v>
      </c>
      <c r="F13" s="66">
        <v>600050475</v>
      </c>
      <c r="G13" s="66" t="s">
        <v>79</v>
      </c>
      <c r="H13" s="66" t="s">
        <v>42</v>
      </c>
      <c r="I13" s="66" t="s">
        <v>28</v>
      </c>
      <c r="J13" s="66" t="s">
        <v>43</v>
      </c>
      <c r="K13" s="66" t="s">
        <v>80</v>
      </c>
      <c r="L13" s="67">
        <v>4500000</v>
      </c>
      <c r="M13" s="67">
        <f>L13/100*70</f>
        <v>3150000</v>
      </c>
      <c r="N13" s="66">
        <v>2022</v>
      </c>
      <c r="O13" s="66">
        <v>2024</v>
      </c>
      <c r="P13" s="68" t="s">
        <v>39</v>
      </c>
      <c r="Q13" s="66"/>
      <c r="R13" s="66" t="s">
        <v>81</v>
      </c>
      <c r="S13" s="69"/>
    </row>
    <row r="14" spans="1:23" ht="90.75" thickBot="1" x14ac:dyDescent="0.3">
      <c r="A14" s="87">
        <v>11</v>
      </c>
      <c r="B14" s="88" t="s">
        <v>40</v>
      </c>
      <c r="C14" s="88" t="s">
        <v>41</v>
      </c>
      <c r="D14" s="88">
        <v>70991235</v>
      </c>
      <c r="E14" s="88">
        <v>107515571</v>
      </c>
      <c r="F14" s="88">
        <v>600050475</v>
      </c>
      <c r="G14" s="88" t="s">
        <v>103</v>
      </c>
      <c r="H14" s="88" t="s">
        <v>42</v>
      </c>
      <c r="I14" s="88" t="s">
        <v>28</v>
      </c>
      <c r="J14" s="88" t="s">
        <v>43</v>
      </c>
      <c r="K14" s="88" t="s">
        <v>104</v>
      </c>
      <c r="L14" s="89">
        <v>15000000</v>
      </c>
      <c r="M14" s="89">
        <f>L14/100*70</f>
        <v>10500000</v>
      </c>
      <c r="N14" s="88">
        <v>2023</v>
      </c>
      <c r="O14" s="88">
        <v>2025</v>
      </c>
      <c r="P14" s="91"/>
      <c r="Q14" s="88"/>
      <c r="R14" s="88" t="s">
        <v>105</v>
      </c>
      <c r="S14" s="90" t="s">
        <v>54</v>
      </c>
      <c r="T14" s="70"/>
      <c r="U14" s="70"/>
      <c r="V14" s="70"/>
      <c r="W14" s="70"/>
    </row>
  </sheetData>
  <mergeCells count="12">
    <mergeCell ref="P2:Q2"/>
    <mergeCell ref="R2:S2"/>
    <mergeCell ref="A1:S1"/>
    <mergeCell ref="A2:A3"/>
    <mergeCell ref="B2:F2"/>
    <mergeCell ref="G2:G3"/>
    <mergeCell ref="H2:H3"/>
    <mergeCell ref="I2:I3"/>
    <mergeCell ref="J2:J3"/>
    <mergeCell ref="K2:K3"/>
    <mergeCell ref="L2:M2"/>
    <mergeCell ref="N2:O2"/>
  </mergeCells>
  <phoneticPr fontId="8" type="noConversion"/>
  <pageMargins left="0.70866141732283472" right="0.70866141732283472" top="0.78740157480314965" bottom="0.78740157480314965" header="0.29527559055118113" footer="0.29527559055118113"/>
  <pageSetup paperSize="9" scale="34" fitToHeight="0" orientation="landscape" r:id="rId1"/>
  <headerFooter>
    <oddHeader>&amp;L&amp;"Calibri,Tučné"&amp;14&amp;K000000Strategický rámec MAP v ORP Lysá&amp;C&amp;"Calibri,Tučné"&amp;14&amp;K000000&amp;A&amp;R&amp;G</oddHeader>
    <oddFooter>&amp;C&amp;G</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56676-921A-4FC2-94E1-E6F0F56D21D3}">
  <sheetPr>
    <tabColor theme="0"/>
    <pageSetUpPr fitToPage="1"/>
  </sheetPr>
  <dimension ref="A1:S8"/>
  <sheetViews>
    <sheetView view="pageBreakPreview" zoomScale="60" zoomScaleNormal="70" zoomScalePageLayoutView="70" workbookViewId="0">
      <selection activeCell="A13" sqref="A13"/>
    </sheetView>
  </sheetViews>
  <sheetFormatPr defaultColWidth="8.85546875" defaultRowHeight="15" x14ac:dyDescent="0.25"/>
  <cols>
    <col min="1" max="1" width="8.7109375" customWidth="1"/>
    <col min="2" max="2" width="22.7109375" customWidth="1"/>
    <col min="3" max="3" width="20.7109375" customWidth="1"/>
    <col min="4" max="6" width="12.7109375" customWidth="1"/>
    <col min="7" max="7" width="70.7109375" customWidth="1"/>
    <col min="8" max="8" width="12.7109375" customWidth="1"/>
    <col min="9" max="9" width="20.7109375" customWidth="1"/>
    <col min="10" max="10" width="18.28515625" customWidth="1"/>
    <col min="11" max="11" width="70.7109375" customWidth="1"/>
    <col min="12" max="13" width="13.28515625" customWidth="1"/>
    <col min="14" max="15" width="8.7109375" customWidth="1"/>
    <col min="16" max="17" width="10.7109375" customWidth="1"/>
    <col min="18" max="18" width="25.7109375" customWidth="1"/>
    <col min="19" max="19" width="8.7109375" customWidth="1"/>
  </cols>
  <sheetData>
    <row r="1" spans="1:19" ht="18.75" x14ac:dyDescent="0.3">
      <c r="A1" s="140" t="s">
        <v>0</v>
      </c>
      <c r="B1" s="141"/>
      <c r="C1" s="141"/>
      <c r="D1" s="141"/>
      <c r="E1" s="141"/>
      <c r="F1" s="141"/>
      <c r="G1" s="141"/>
      <c r="H1" s="141"/>
      <c r="I1" s="141"/>
      <c r="J1" s="141"/>
      <c r="K1" s="141"/>
      <c r="L1" s="141"/>
      <c r="M1" s="141"/>
      <c r="N1" s="141"/>
      <c r="O1" s="141"/>
      <c r="P1" s="141"/>
      <c r="Q1" s="141"/>
      <c r="R1" s="141"/>
      <c r="S1" s="142"/>
    </row>
    <row r="2" spans="1:19" x14ac:dyDescent="0.25">
      <c r="A2" s="143" t="s">
        <v>1</v>
      </c>
      <c r="B2" s="145" t="s">
        <v>2</v>
      </c>
      <c r="C2" s="145"/>
      <c r="D2" s="145"/>
      <c r="E2" s="145"/>
      <c r="F2" s="145"/>
      <c r="G2" s="145" t="s">
        <v>3</v>
      </c>
      <c r="H2" s="137" t="s">
        <v>4</v>
      </c>
      <c r="I2" s="148" t="s">
        <v>5</v>
      </c>
      <c r="J2" s="145" t="s">
        <v>6</v>
      </c>
      <c r="K2" s="145" t="s">
        <v>7</v>
      </c>
      <c r="L2" s="150" t="s">
        <v>8</v>
      </c>
      <c r="M2" s="150"/>
      <c r="N2" s="138" t="s">
        <v>9</v>
      </c>
      <c r="O2" s="138"/>
      <c r="P2" s="137" t="s">
        <v>10</v>
      </c>
      <c r="Q2" s="137"/>
      <c r="R2" s="138" t="s">
        <v>11</v>
      </c>
      <c r="S2" s="139"/>
    </row>
    <row r="3" spans="1:19" ht="117.75" thickBot="1" x14ac:dyDescent="0.3">
      <c r="A3" s="144"/>
      <c r="B3" s="1" t="s">
        <v>12</v>
      </c>
      <c r="C3" s="1" t="s">
        <v>13</v>
      </c>
      <c r="D3" s="1" t="s">
        <v>14</v>
      </c>
      <c r="E3" s="1" t="s">
        <v>15</v>
      </c>
      <c r="F3" s="1" t="s">
        <v>16</v>
      </c>
      <c r="G3" s="146"/>
      <c r="H3" s="147"/>
      <c r="I3" s="149"/>
      <c r="J3" s="146"/>
      <c r="K3" s="146"/>
      <c r="L3" s="14" t="s">
        <v>17</v>
      </c>
      <c r="M3" s="14" t="s">
        <v>18</v>
      </c>
      <c r="N3" s="15" t="s">
        <v>19</v>
      </c>
      <c r="O3" s="15" t="s">
        <v>20</v>
      </c>
      <c r="P3" s="16" t="s">
        <v>21</v>
      </c>
      <c r="Q3" s="16" t="s">
        <v>22</v>
      </c>
      <c r="R3" s="15" t="s">
        <v>23</v>
      </c>
      <c r="S3" s="2" t="s">
        <v>24</v>
      </c>
    </row>
    <row r="4" spans="1:19" x14ac:dyDescent="0.25">
      <c r="A4" s="49">
        <v>1</v>
      </c>
      <c r="B4" s="50" t="s">
        <v>82</v>
      </c>
      <c r="C4" s="50" t="s">
        <v>25</v>
      </c>
      <c r="D4" s="50">
        <v>72536691</v>
      </c>
      <c r="E4" s="50">
        <v>181029961</v>
      </c>
      <c r="F4" s="50">
        <v>691003246</v>
      </c>
      <c r="G4" s="50" t="s">
        <v>84</v>
      </c>
      <c r="H4" s="50" t="s">
        <v>27</v>
      </c>
      <c r="I4" s="50" t="s">
        <v>28</v>
      </c>
      <c r="J4" s="50" t="s">
        <v>83</v>
      </c>
      <c r="K4" s="61" t="s">
        <v>84</v>
      </c>
      <c r="L4" s="51">
        <v>500000</v>
      </c>
      <c r="M4" s="51">
        <f>L4/100*70</f>
        <v>350000</v>
      </c>
      <c r="N4" s="50">
        <v>2021</v>
      </c>
      <c r="O4" s="50">
        <v>2022</v>
      </c>
      <c r="P4" s="50"/>
      <c r="Q4" s="50"/>
      <c r="R4" s="50"/>
      <c r="S4" s="53"/>
    </row>
    <row r="5" spans="1:19" x14ac:dyDescent="0.25">
      <c r="A5" s="55">
        <v>2</v>
      </c>
      <c r="B5" s="56" t="s">
        <v>82</v>
      </c>
      <c r="C5" s="56" t="s">
        <v>25</v>
      </c>
      <c r="D5" s="56">
        <v>72536691</v>
      </c>
      <c r="E5" s="56">
        <v>181029961</v>
      </c>
      <c r="F5" s="56">
        <v>691003246</v>
      </c>
      <c r="G5" s="56" t="s">
        <v>85</v>
      </c>
      <c r="H5" s="56" t="s">
        <v>27</v>
      </c>
      <c r="I5" s="56" t="s">
        <v>28</v>
      </c>
      <c r="J5" s="56" t="s">
        <v>83</v>
      </c>
      <c r="K5" s="66" t="s">
        <v>85</v>
      </c>
      <c r="L5" s="57">
        <v>1000000</v>
      </c>
      <c r="M5" s="57">
        <f>L5/100*85</f>
        <v>850000</v>
      </c>
      <c r="N5" s="56">
        <v>2021</v>
      </c>
      <c r="O5" s="56">
        <v>2023</v>
      </c>
      <c r="P5" s="56"/>
      <c r="Q5" s="56"/>
      <c r="R5" s="56"/>
      <c r="S5" s="59"/>
    </row>
    <row r="6" spans="1:19" ht="177.95" customHeight="1" x14ac:dyDescent="0.25">
      <c r="A6" s="55">
        <v>3</v>
      </c>
      <c r="B6" s="56" t="s">
        <v>82</v>
      </c>
      <c r="C6" s="56" t="s">
        <v>25</v>
      </c>
      <c r="D6" s="56">
        <v>72536691</v>
      </c>
      <c r="E6" s="56">
        <v>181029961</v>
      </c>
      <c r="F6" s="56">
        <v>691003246</v>
      </c>
      <c r="G6" s="56" t="s">
        <v>106</v>
      </c>
      <c r="H6" s="56" t="s">
        <v>27</v>
      </c>
      <c r="I6" s="56" t="s">
        <v>28</v>
      </c>
      <c r="J6" s="56" t="s">
        <v>83</v>
      </c>
      <c r="K6" s="66" t="s">
        <v>107</v>
      </c>
      <c r="L6" s="57">
        <v>450000</v>
      </c>
      <c r="M6" s="57">
        <f t="shared" ref="M6:M7" si="0">L6/100*85</f>
        <v>382500</v>
      </c>
      <c r="N6" s="56"/>
      <c r="O6" s="56"/>
      <c r="P6" s="56"/>
      <c r="Q6" s="56"/>
      <c r="R6" s="66" t="s">
        <v>108</v>
      </c>
      <c r="S6" s="59" t="s">
        <v>54</v>
      </c>
    </row>
    <row r="7" spans="1:19" ht="144" customHeight="1" thickBot="1" x14ac:dyDescent="0.3">
      <c r="A7" s="87">
        <v>4</v>
      </c>
      <c r="B7" s="88" t="s">
        <v>82</v>
      </c>
      <c r="C7" s="88" t="s">
        <v>25</v>
      </c>
      <c r="D7" s="88">
        <v>72536691</v>
      </c>
      <c r="E7" s="88">
        <v>181029961</v>
      </c>
      <c r="F7" s="88">
        <v>691003246</v>
      </c>
      <c r="G7" s="88" t="s">
        <v>109</v>
      </c>
      <c r="H7" s="88" t="s">
        <v>27</v>
      </c>
      <c r="I7" s="88" t="s">
        <v>28</v>
      </c>
      <c r="J7" s="88" t="s">
        <v>83</v>
      </c>
      <c r="K7" s="88" t="s">
        <v>110</v>
      </c>
      <c r="L7" s="89">
        <v>2000000</v>
      </c>
      <c r="M7" s="89">
        <f t="shared" si="0"/>
        <v>1700000</v>
      </c>
      <c r="N7" s="88"/>
      <c r="O7" s="88"/>
      <c r="P7" s="88"/>
      <c r="Q7" s="88"/>
      <c r="R7" s="88" t="s">
        <v>111</v>
      </c>
      <c r="S7" s="90" t="s">
        <v>54</v>
      </c>
    </row>
    <row r="8" spans="1:19" x14ac:dyDescent="0.25">
      <c r="L8" s="5"/>
      <c r="M8" s="5"/>
    </row>
  </sheetData>
  <mergeCells count="12">
    <mergeCell ref="P2:Q2"/>
    <mergeCell ref="R2:S2"/>
    <mergeCell ref="A1:S1"/>
    <mergeCell ref="A2:A3"/>
    <mergeCell ref="B2:F2"/>
    <mergeCell ref="G2:G3"/>
    <mergeCell ref="H2:H3"/>
    <mergeCell ref="I2:I3"/>
    <mergeCell ref="J2:J3"/>
    <mergeCell ref="K2:K3"/>
    <mergeCell ref="L2:M2"/>
    <mergeCell ref="N2:O2"/>
  </mergeCells>
  <pageMargins left="0.70866141732283472" right="0.70866141732283472" top="0.78740157480314965" bottom="0.78740157480314965" header="0.29527559055118113" footer="0.29527559055118113"/>
  <pageSetup paperSize="9" scale="34" fitToHeight="0" orientation="landscape" r:id="rId1"/>
  <headerFooter>
    <oddHeader>&amp;L&amp;"Calibri,Tučné"&amp;14&amp;K000000Strategický rámec MAP v ORP Lysá&amp;C&amp;"Calibri,Tučné"&amp;14&amp;K000000&amp;A&amp;R&amp;G</oddHeader>
    <oddFooter>&amp;C&amp;G</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741AB-C27E-413E-884D-4FE4179ED674}">
  <sheetPr>
    <tabColor rgb="FFFF0000"/>
    <pageSetUpPr fitToPage="1"/>
  </sheetPr>
  <dimension ref="A1:S7"/>
  <sheetViews>
    <sheetView view="pageBreakPreview" zoomScale="60" zoomScaleNormal="70" zoomScalePageLayoutView="50" workbookViewId="0">
      <selection activeCell="A13" sqref="A13"/>
    </sheetView>
  </sheetViews>
  <sheetFormatPr defaultColWidth="8.85546875" defaultRowHeight="15" x14ac:dyDescent="0.25"/>
  <cols>
    <col min="1" max="1" width="8.7109375" customWidth="1"/>
    <col min="2" max="2" width="22.7109375" customWidth="1"/>
    <col min="3" max="3" width="20.7109375" customWidth="1"/>
    <col min="4" max="6" width="12.7109375" customWidth="1"/>
    <col min="7" max="7" width="70.7109375" customWidth="1"/>
    <col min="8" max="8" width="12.7109375" customWidth="1"/>
    <col min="9" max="9" width="20.7109375" customWidth="1"/>
    <col min="10" max="10" width="18.28515625" customWidth="1"/>
    <col min="11" max="11" width="70.7109375" customWidth="1"/>
    <col min="12" max="13" width="13.28515625" customWidth="1"/>
    <col min="14" max="15" width="8.7109375" customWidth="1"/>
    <col min="16" max="17" width="10.7109375" customWidth="1"/>
    <col min="18" max="18" width="25.7109375" customWidth="1"/>
    <col min="19" max="19" width="8.7109375" customWidth="1"/>
  </cols>
  <sheetData>
    <row r="1" spans="1:19" ht="18.75" x14ac:dyDescent="0.3">
      <c r="A1" s="140" t="s">
        <v>0</v>
      </c>
      <c r="B1" s="141"/>
      <c r="C1" s="141"/>
      <c r="D1" s="141"/>
      <c r="E1" s="141"/>
      <c r="F1" s="141"/>
      <c r="G1" s="141"/>
      <c r="H1" s="141"/>
      <c r="I1" s="141"/>
      <c r="J1" s="141"/>
      <c r="K1" s="141"/>
      <c r="L1" s="141"/>
      <c r="M1" s="141"/>
      <c r="N1" s="141"/>
      <c r="O1" s="141"/>
      <c r="P1" s="141"/>
      <c r="Q1" s="141"/>
      <c r="R1" s="141"/>
      <c r="S1" s="142"/>
    </row>
    <row r="2" spans="1:19" x14ac:dyDescent="0.25">
      <c r="A2" s="143" t="s">
        <v>1</v>
      </c>
      <c r="B2" s="145" t="s">
        <v>2</v>
      </c>
      <c r="C2" s="145"/>
      <c r="D2" s="145"/>
      <c r="E2" s="145"/>
      <c r="F2" s="145"/>
      <c r="G2" s="145" t="s">
        <v>3</v>
      </c>
      <c r="H2" s="137" t="s">
        <v>4</v>
      </c>
      <c r="I2" s="148" t="s">
        <v>5</v>
      </c>
      <c r="J2" s="145" t="s">
        <v>6</v>
      </c>
      <c r="K2" s="145" t="s">
        <v>7</v>
      </c>
      <c r="L2" s="150" t="s">
        <v>8</v>
      </c>
      <c r="M2" s="150"/>
      <c r="N2" s="138" t="s">
        <v>9</v>
      </c>
      <c r="O2" s="138"/>
      <c r="P2" s="137" t="s">
        <v>10</v>
      </c>
      <c r="Q2" s="137"/>
      <c r="R2" s="138" t="s">
        <v>11</v>
      </c>
      <c r="S2" s="139"/>
    </row>
    <row r="3" spans="1:19" ht="117.75" thickBot="1" x14ac:dyDescent="0.3">
      <c r="A3" s="144"/>
      <c r="B3" s="1" t="s">
        <v>12</v>
      </c>
      <c r="C3" s="1" t="s">
        <v>13</v>
      </c>
      <c r="D3" s="1" t="s">
        <v>14</v>
      </c>
      <c r="E3" s="1" t="s">
        <v>15</v>
      </c>
      <c r="F3" s="1" t="s">
        <v>16</v>
      </c>
      <c r="G3" s="146"/>
      <c r="H3" s="147"/>
      <c r="I3" s="149"/>
      <c r="J3" s="146"/>
      <c r="K3" s="146"/>
      <c r="L3" s="14" t="s">
        <v>17</v>
      </c>
      <c r="M3" s="14" t="s">
        <v>18</v>
      </c>
      <c r="N3" s="15" t="s">
        <v>19</v>
      </c>
      <c r="O3" s="15" t="s">
        <v>20</v>
      </c>
      <c r="P3" s="16" t="s">
        <v>21</v>
      </c>
      <c r="Q3" s="16" t="s">
        <v>22</v>
      </c>
      <c r="R3" s="15" t="s">
        <v>23</v>
      </c>
      <c r="S3" s="2" t="s">
        <v>24</v>
      </c>
    </row>
    <row r="4" spans="1:19" x14ac:dyDescent="0.25">
      <c r="A4" s="18">
        <v>1</v>
      </c>
      <c r="B4" s="19" t="s">
        <v>66</v>
      </c>
      <c r="C4" s="19" t="s">
        <v>41</v>
      </c>
      <c r="D4" s="19">
        <v>70991332</v>
      </c>
      <c r="E4" s="19">
        <v>107515121</v>
      </c>
      <c r="F4" s="19">
        <v>600050301</v>
      </c>
      <c r="G4" s="19" t="s">
        <v>53</v>
      </c>
      <c r="H4" s="19" t="s">
        <v>27</v>
      </c>
      <c r="I4" s="19" t="s">
        <v>28</v>
      </c>
      <c r="J4" s="19" t="s">
        <v>28</v>
      </c>
      <c r="K4" s="19" t="s">
        <v>53</v>
      </c>
      <c r="L4" s="20">
        <v>600000</v>
      </c>
      <c r="M4" s="20">
        <f>L4/100*70</f>
        <v>420000</v>
      </c>
      <c r="N4" s="21">
        <v>2021</v>
      </c>
      <c r="O4" s="21">
        <v>2021</v>
      </c>
      <c r="P4" s="19"/>
      <c r="Q4" s="19"/>
      <c r="R4" s="19"/>
      <c r="S4" s="22" t="s">
        <v>54</v>
      </c>
    </row>
    <row r="5" spans="1:19" s="102" customFormat="1" ht="48.75" customHeight="1" x14ac:dyDescent="0.25">
      <c r="A5" s="128">
        <v>2</v>
      </c>
      <c r="B5" s="101" t="s">
        <v>66</v>
      </c>
      <c r="C5" s="101" t="s">
        <v>41</v>
      </c>
      <c r="D5" s="101">
        <v>70991332</v>
      </c>
      <c r="E5" s="101">
        <v>107515121</v>
      </c>
      <c r="F5" s="101">
        <v>600050301</v>
      </c>
      <c r="G5" s="101" t="s">
        <v>147</v>
      </c>
      <c r="H5" s="101" t="s">
        <v>27</v>
      </c>
      <c r="I5" s="101" t="s">
        <v>28</v>
      </c>
      <c r="J5" s="101" t="s">
        <v>28</v>
      </c>
      <c r="K5" s="129" t="s">
        <v>148</v>
      </c>
      <c r="L5" s="130">
        <v>2000000</v>
      </c>
      <c r="M5" s="103">
        <f t="shared" ref="M5:M6" si="0">L5/100*70</f>
        <v>1400000</v>
      </c>
      <c r="N5" s="131">
        <v>2024</v>
      </c>
      <c r="O5" s="131"/>
      <c r="P5" s="132"/>
      <c r="Q5" s="132"/>
      <c r="R5" s="132"/>
      <c r="S5" s="133"/>
    </row>
    <row r="6" spans="1:19" s="102" customFormat="1" ht="30.75" thickBot="1" x14ac:dyDescent="0.3">
      <c r="A6" s="134" t="s">
        <v>34</v>
      </c>
      <c r="B6" s="101" t="s">
        <v>66</v>
      </c>
      <c r="C6" s="101" t="s">
        <v>41</v>
      </c>
      <c r="D6" s="101">
        <v>70991332</v>
      </c>
      <c r="E6" s="101">
        <v>107515121</v>
      </c>
      <c r="F6" s="101">
        <v>600050301</v>
      </c>
      <c r="G6" s="101" t="s">
        <v>149</v>
      </c>
      <c r="H6" s="101" t="s">
        <v>27</v>
      </c>
      <c r="I6" s="101" t="s">
        <v>28</v>
      </c>
      <c r="J6" s="101" t="s">
        <v>28</v>
      </c>
      <c r="K6" s="100" t="s">
        <v>150</v>
      </c>
      <c r="L6" s="135">
        <v>30000000</v>
      </c>
      <c r="M6" s="103">
        <f t="shared" si="0"/>
        <v>21000000</v>
      </c>
      <c r="N6" s="99">
        <v>2024</v>
      </c>
      <c r="O6" s="99"/>
      <c r="P6" s="99"/>
      <c r="Q6" s="99"/>
      <c r="R6" s="99"/>
      <c r="S6" s="136"/>
    </row>
    <row r="7" spans="1:19" x14ac:dyDescent="0.25">
      <c r="L7" s="5"/>
      <c r="M7" s="5"/>
    </row>
  </sheetData>
  <mergeCells count="12">
    <mergeCell ref="P2:Q2"/>
    <mergeCell ref="R2:S2"/>
    <mergeCell ref="A1:S1"/>
    <mergeCell ref="A2:A3"/>
    <mergeCell ref="B2:F2"/>
    <mergeCell ref="G2:G3"/>
    <mergeCell ref="H2:H3"/>
    <mergeCell ref="I2:I3"/>
    <mergeCell ref="J2:J3"/>
    <mergeCell ref="K2:K3"/>
    <mergeCell ref="L2:M2"/>
    <mergeCell ref="N2:O2"/>
  </mergeCells>
  <pageMargins left="0.70866141732283472" right="0.70866141732283472" top="0.78740157480314965" bottom="0.78740157480314965" header="0.29527559055118113" footer="0.29527559055118113"/>
  <pageSetup paperSize="9" scale="34" fitToHeight="0" orientation="landscape" r:id="rId1"/>
  <headerFooter>
    <oddHeader>&amp;L&amp;"Calibri,Tučné"&amp;14&amp;K000000Strategický rámec MAP v ORP Lysá&amp;C&amp;"Calibri,Tučné"&amp;14&amp;K000000&amp;A&amp;R&amp;G</oddHeader>
    <oddFooter>&amp;C&amp;G</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61C82-104F-41C2-8D47-3EACFF8B45C4}">
  <sheetPr>
    <tabColor theme="0"/>
    <pageSetUpPr fitToPage="1"/>
  </sheetPr>
  <dimension ref="A1:S8"/>
  <sheetViews>
    <sheetView view="pageBreakPreview" zoomScale="60" zoomScaleNormal="70" zoomScalePageLayoutView="50" workbookViewId="0">
      <selection activeCell="A13" sqref="A13"/>
    </sheetView>
  </sheetViews>
  <sheetFormatPr defaultColWidth="8.85546875" defaultRowHeight="15" x14ac:dyDescent="0.25"/>
  <cols>
    <col min="1" max="1" width="8.7109375" customWidth="1"/>
    <col min="2" max="2" width="22.7109375" customWidth="1"/>
    <col min="3" max="3" width="20.7109375" customWidth="1"/>
    <col min="4" max="6" width="12.7109375" customWidth="1"/>
    <col min="7" max="7" width="70.7109375" customWidth="1"/>
    <col min="8" max="8" width="12.7109375" customWidth="1"/>
    <col min="9" max="9" width="20.7109375" customWidth="1"/>
    <col min="10" max="10" width="18.28515625" customWidth="1"/>
    <col min="11" max="11" width="70.7109375" customWidth="1"/>
    <col min="12" max="13" width="13.28515625" customWidth="1"/>
    <col min="14" max="15" width="8.7109375" customWidth="1"/>
    <col min="16" max="17" width="10.7109375" customWidth="1"/>
    <col min="18" max="18" width="25.7109375" customWidth="1"/>
    <col min="19" max="19" width="8.7109375" customWidth="1"/>
  </cols>
  <sheetData>
    <row r="1" spans="1:19" ht="18.75" x14ac:dyDescent="0.3">
      <c r="A1" s="140" t="s">
        <v>0</v>
      </c>
      <c r="B1" s="141"/>
      <c r="C1" s="141"/>
      <c r="D1" s="141"/>
      <c r="E1" s="141"/>
      <c r="F1" s="141"/>
      <c r="G1" s="141"/>
      <c r="H1" s="141"/>
      <c r="I1" s="141"/>
      <c r="J1" s="141"/>
      <c r="K1" s="141"/>
      <c r="L1" s="141"/>
      <c r="M1" s="141"/>
      <c r="N1" s="141"/>
      <c r="O1" s="141"/>
      <c r="P1" s="141"/>
      <c r="Q1" s="141"/>
      <c r="R1" s="141"/>
      <c r="S1" s="142"/>
    </row>
    <row r="2" spans="1:19" x14ac:dyDescent="0.25">
      <c r="A2" s="143" t="s">
        <v>1</v>
      </c>
      <c r="B2" s="145" t="s">
        <v>2</v>
      </c>
      <c r="C2" s="145"/>
      <c r="D2" s="145"/>
      <c r="E2" s="145"/>
      <c r="F2" s="145"/>
      <c r="G2" s="145" t="s">
        <v>3</v>
      </c>
      <c r="H2" s="137" t="s">
        <v>4</v>
      </c>
      <c r="I2" s="148" t="s">
        <v>5</v>
      </c>
      <c r="J2" s="145" t="s">
        <v>6</v>
      </c>
      <c r="K2" s="145" t="s">
        <v>7</v>
      </c>
      <c r="L2" s="150" t="s">
        <v>8</v>
      </c>
      <c r="M2" s="150"/>
      <c r="N2" s="138" t="s">
        <v>9</v>
      </c>
      <c r="O2" s="138"/>
      <c r="P2" s="137" t="s">
        <v>10</v>
      </c>
      <c r="Q2" s="137"/>
      <c r="R2" s="138" t="s">
        <v>11</v>
      </c>
      <c r="S2" s="139"/>
    </row>
    <row r="3" spans="1:19" ht="117.75" thickBot="1" x14ac:dyDescent="0.3">
      <c r="A3" s="144"/>
      <c r="B3" s="1" t="s">
        <v>12</v>
      </c>
      <c r="C3" s="1" t="s">
        <v>13</v>
      </c>
      <c r="D3" s="1" t="s">
        <v>14</v>
      </c>
      <c r="E3" s="1" t="s">
        <v>15</v>
      </c>
      <c r="F3" s="1" t="s">
        <v>16</v>
      </c>
      <c r="G3" s="146"/>
      <c r="H3" s="147"/>
      <c r="I3" s="149"/>
      <c r="J3" s="146"/>
      <c r="K3" s="146"/>
      <c r="L3" s="48" t="s">
        <v>17</v>
      </c>
      <c r="M3" s="48" t="s">
        <v>18</v>
      </c>
      <c r="N3" s="15" t="s">
        <v>19</v>
      </c>
      <c r="O3" s="15" t="s">
        <v>20</v>
      </c>
      <c r="P3" s="16" t="s">
        <v>21</v>
      </c>
      <c r="Q3" s="16" t="s">
        <v>22</v>
      </c>
      <c r="R3" s="15" t="s">
        <v>23</v>
      </c>
      <c r="S3" s="2" t="s">
        <v>24</v>
      </c>
    </row>
    <row r="4" spans="1:19" s="54" customFormat="1" ht="75" x14ac:dyDescent="0.25">
      <c r="A4" s="122">
        <v>1</v>
      </c>
      <c r="B4" s="50" t="s">
        <v>73</v>
      </c>
      <c r="C4" s="123" t="s">
        <v>74</v>
      </c>
      <c r="D4" s="124">
        <v>71194762</v>
      </c>
      <c r="E4" s="124">
        <v>162000481</v>
      </c>
      <c r="F4" s="124">
        <v>662000471</v>
      </c>
      <c r="G4" s="123" t="s">
        <v>72</v>
      </c>
      <c r="H4" s="123" t="s">
        <v>27</v>
      </c>
      <c r="I4" s="123" t="s">
        <v>28</v>
      </c>
      <c r="J4" s="124" t="s">
        <v>75</v>
      </c>
      <c r="K4" s="125" t="s">
        <v>76</v>
      </c>
      <c r="L4" s="126">
        <v>25000000</v>
      </c>
      <c r="M4" s="126">
        <f>L4/100*70</f>
        <v>17500000</v>
      </c>
      <c r="N4" s="124">
        <v>2024</v>
      </c>
      <c r="O4" s="124">
        <v>2028</v>
      </c>
      <c r="P4" s="123"/>
      <c r="Q4" s="123"/>
      <c r="R4" s="125" t="s">
        <v>124</v>
      </c>
      <c r="S4" s="127" t="s">
        <v>54</v>
      </c>
    </row>
    <row r="5" spans="1:19" s="54" customFormat="1" ht="60" x14ac:dyDescent="0.25">
      <c r="A5" s="13">
        <v>2</v>
      </c>
      <c r="B5" s="56" t="s">
        <v>73</v>
      </c>
      <c r="C5" s="10" t="s">
        <v>74</v>
      </c>
      <c r="D5" s="11">
        <v>71194762</v>
      </c>
      <c r="E5" s="11">
        <v>162000481</v>
      </c>
      <c r="F5" s="11">
        <v>662000471</v>
      </c>
      <c r="G5" s="10" t="s">
        <v>77</v>
      </c>
      <c r="H5" s="10" t="s">
        <v>27</v>
      </c>
      <c r="I5" s="10" t="s">
        <v>28</v>
      </c>
      <c r="J5" s="11" t="s">
        <v>75</v>
      </c>
      <c r="K5" s="46" t="s">
        <v>77</v>
      </c>
      <c r="L5" s="47">
        <v>2000000</v>
      </c>
      <c r="M5" s="47">
        <f>L5/100*70</f>
        <v>1400000</v>
      </c>
      <c r="N5" s="11">
        <v>2022</v>
      </c>
      <c r="O5" s="11">
        <v>2022</v>
      </c>
      <c r="P5" s="10"/>
      <c r="Q5" s="10"/>
      <c r="R5" s="46" t="s">
        <v>87</v>
      </c>
      <c r="S5" s="12"/>
    </row>
    <row r="6" spans="1:19" s="54" customFormat="1" ht="75" x14ac:dyDescent="0.25">
      <c r="A6" s="13">
        <v>3</v>
      </c>
      <c r="B6" s="56" t="s">
        <v>73</v>
      </c>
      <c r="C6" s="10" t="s">
        <v>74</v>
      </c>
      <c r="D6" s="11">
        <v>71194762</v>
      </c>
      <c r="E6" s="11">
        <v>162000481</v>
      </c>
      <c r="F6" s="11">
        <v>662000471</v>
      </c>
      <c r="G6" s="10" t="s">
        <v>86</v>
      </c>
      <c r="H6" s="10" t="s">
        <v>27</v>
      </c>
      <c r="I6" s="10" t="s">
        <v>28</v>
      </c>
      <c r="J6" s="11" t="s">
        <v>75</v>
      </c>
      <c r="K6" s="46" t="s">
        <v>139</v>
      </c>
      <c r="L6" s="47">
        <v>50000000</v>
      </c>
      <c r="M6" s="47">
        <f>L6/100*70</f>
        <v>35000000</v>
      </c>
      <c r="N6" s="11">
        <v>2024</v>
      </c>
      <c r="O6" s="11">
        <v>2028</v>
      </c>
      <c r="P6" s="11" t="s">
        <v>39</v>
      </c>
      <c r="Q6" s="10"/>
      <c r="R6" s="46" t="s">
        <v>127</v>
      </c>
      <c r="S6" s="12" t="s">
        <v>54</v>
      </c>
    </row>
    <row r="7" spans="1:19" ht="15.75" thickBot="1" x14ac:dyDescent="0.3">
      <c r="A7" s="7" t="s">
        <v>34</v>
      </c>
      <c r="B7" s="9"/>
      <c r="C7" s="9"/>
      <c r="D7" s="9"/>
      <c r="E7" s="9"/>
      <c r="F7" s="9"/>
      <c r="G7" s="9"/>
      <c r="H7" s="9"/>
      <c r="I7" s="9"/>
      <c r="J7" s="9"/>
      <c r="K7" s="26"/>
      <c r="L7" s="42"/>
      <c r="M7" s="42"/>
      <c r="N7" s="43"/>
      <c r="O7" s="43"/>
      <c r="P7" s="9"/>
      <c r="Q7" s="9"/>
      <c r="R7" s="26"/>
      <c r="S7" s="4"/>
    </row>
    <row r="8" spans="1:19" x14ac:dyDescent="0.25">
      <c r="L8" s="5"/>
      <c r="M8" s="5"/>
    </row>
  </sheetData>
  <mergeCells count="12">
    <mergeCell ref="P2:Q2"/>
    <mergeCell ref="R2:S2"/>
    <mergeCell ref="A1:S1"/>
    <mergeCell ref="A2:A3"/>
    <mergeCell ref="B2:F2"/>
    <mergeCell ref="G2:G3"/>
    <mergeCell ref="H2:H3"/>
    <mergeCell ref="I2:I3"/>
    <mergeCell ref="J2:J3"/>
    <mergeCell ref="K2:K3"/>
    <mergeCell ref="L2:M2"/>
    <mergeCell ref="N2:O2"/>
  </mergeCells>
  <pageMargins left="0.70866141732283472" right="0.70866141732283472" top="0.78740157480314965" bottom="0.78740157480314965" header="0.29527559055118113" footer="0.29527559055118113"/>
  <pageSetup paperSize="9" scale="34" fitToHeight="0" orientation="landscape" r:id="rId1"/>
  <headerFooter>
    <oddHeader>&amp;L&amp;"Calibri,Tučné"&amp;14&amp;K000000Strategický rámec MAP v ORP Lysá&amp;C&amp;"Calibri,Tučné"&amp;14&amp;K000000&amp;A&amp;R&amp;G</oddHeader>
    <oddFooter>&amp;C&amp;G</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06A6D-CA62-4E8C-A5E5-6D47F68BDD43}">
  <sheetPr>
    <pageSetUpPr fitToPage="1"/>
  </sheetPr>
  <dimension ref="A1:S6"/>
  <sheetViews>
    <sheetView view="pageBreakPreview" zoomScale="60" zoomScaleNormal="70" zoomScalePageLayoutView="50" workbookViewId="0">
      <selection activeCell="A13" sqref="A13"/>
    </sheetView>
  </sheetViews>
  <sheetFormatPr defaultColWidth="8.85546875" defaultRowHeight="15" x14ac:dyDescent="0.25"/>
  <cols>
    <col min="1" max="1" width="8.7109375" customWidth="1"/>
    <col min="2" max="2" width="22.7109375" style="29" customWidth="1"/>
    <col min="3" max="3" width="20.7109375" style="29" customWidth="1"/>
    <col min="4" max="6" width="12.7109375" style="29" customWidth="1"/>
    <col min="7" max="7" width="70.7109375" style="29" customWidth="1"/>
    <col min="8" max="8" width="12.7109375" style="29" customWidth="1"/>
    <col min="9" max="9" width="20.7109375" style="29" customWidth="1"/>
    <col min="10" max="10" width="18.28515625" style="29" customWidth="1"/>
    <col min="11" max="11" width="70.7109375" style="29" customWidth="1"/>
    <col min="12" max="13" width="13.28515625" style="29" customWidth="1"/>
    <col min="14" max="15" width="8.7109375" style="29" customWidth="1"/>
    <col min="16" max="17" width="10.7109375" style="29" customWidth="1"/>
    <col min="18" max="18" width="25.7109375" style="29" customWidth="1"/>
    <col min="19" max="19" width="8.7109375" style="29" customWidth="1"/>
  </cols>
  <sheetData>
    <row r="1" spans="1:19" ht="18.75" x14ac:dyDescent="0.3">
      <c r="A1" s="140" t="s">
        <v>0</v>
      </c>
      <c r="B1" s="141"/>
      <c r="C1" s="141"/>
      <c r="D1" s="141"/>
      <c r="E1" s="141"/>
      <c r="F1" s="141"/>
      <c r="G1" s="141"/>
      <c r="H1" s="141"/>
      <c r="I1" s="141"/>
      <c r="J1" s="141"/>
      <c r="K1" s="141"/>
      <c r="L1" s="141"/>
      <c r="M1" s="141"/>
      <c r="N1" s="141"/>
      <c r="O1" s="141"/>
      <c r="P1" s="141"/>
      <c r="Q1" s="141"/>
      <c r="R1" s="141"/>
      <c r="S1" s="142"/>
    </row>
    <row r="2" spans="1:19" x14ac:dyDescent="0.25">
      <c r="A2" s="143" t="s">
        <v>1</v>
      </c>
      <c r="B2" s="145" t="s">
        <v>2</v>
      </c>
      <c r="C2" s="145"/>
      <c r="D2" s="145"/>
      <c r="E2" s="145"/>
      <c r="F2" s="145"/>
      <c r="G2" s="145" t="s">
        <v>3</v>
      </c>
      <c r="H2" s="137" t="s">
        <v>4</v>
      </c>
      <c r="I2" s="148" t="s">
        <v>5</v>
      </c>
      <c r="J2" s="145" t="s">
        <v>6</v>
      </c>
      <c r="K2" s="145" t="s">
        <v>7</v>
      </c>
      <c r="L2" s="151" t="s">
        <v>8</v>
      </c>
      <c r="M2" s="151"/>
      <c r="N2" s="138" t="s">
        <v>9</v>
      </c>
      <c r="O2" s="138"/>
      <c r="P2" s="137" t="s">
        <v>10</v>
      </c>
      <c r="Q2" s="137"/>
      <c r="R2" s="138" t="s">
        <v>11</v>
      </c>
      <c r="S2" s="139"/>
    </row>
    <row r="3" spans="1:19" ht="117.75" thickBot="1" x14ac:dyDescent="0.3">
      <c r="A3" s="144"/>
      <c r="B3" s="1" t="s">
        <v>12</v>
      </c>
      <c r="C3" s="1" t="s">
        <v>13</v>
      </c>
      <c r="D3" s="1" t="s">
        <v>14</v>
      </c>
      <c r="E3" s="1" t="s">
        <v>15</v>
      </c>
      <c r="F3" s="1" t="s">
        <v>16</v>
      </c>
      <c r="G3" s="146"/>
      <c r="H3" s="147"/>
      <c r="I3" s="149"/>
      <c r="J3" s="146"/>
      <c r="K3" s="146"/>
      <c r="L3" s="14" t="s">
        <v>17</v>
      </c>
      <c r="M3" s="14" t="s">
        <v>18</v>
      </c>
      <c r="N3" s="15" t="s">
        <v>19</v>
      </c>
      <c r="O3" s="15" t="s">
        <v>20</v>
      </c>
      <c r="P3" s="16" t="s">
        <v>21</v>
      </c>
      <c r="Q3" s="16" t="s">
        <v>22</v>
      </c>
      <c r="R3" s="15" t="s">
        <v>23</v>
      </c>
      <c r="S3" s="2" t="s">
        <v>24</v>
      </c>
    </row>
    <row r="4" spans="1:19" ht="30" x14ac:dyDescent="0.25">
      <c r="A4" s="18">
        <v>1</v>
      </c>
      <c r="B4" s="35" t="s">
        <v>67</v>
      </c>
      <c r="C4" s="35" t="s">
        <v>41</v>
      </c>
      <c r="D4" s="35">
        <v>70991324</v>
      </c>
      <c r="E4" s="35">
        <v>107515679</v>
      </c>
      <c r="F4" s="35">
        <v>600050521</v>
      </c>
      <c r="G4" s="35" t="s">
        <v>68</v>
      </c>
      <c r="H4" s="35" t="s">
        <v>27</v>
      </c>
      <c r="I4" s="35" t="s">
        <v>28</v>
      </c>
      <c r="J4" s="35" t="s">
        <v>28</v>
      </c>
      <c r="K4" s="35" t="s">
        <v>68</v>
      </c>
      <c r="L4" s="36">
        <v>1500000</v>
      </c>
      <c r="M4" s="36">
        <f>L4/100*70</f>
        <v>1050000</v>
      </c>
      <c r="N4" s="37">
        <v>2021</v>
      </c>
      <c r="O4" s="37">
        <v>2023</v>
      </c>
      <c r="P4" s="37"/>
      <c r="Q4" s="35"/>
      <c r="R4" s="35"/>
      <c r="S4" s="38"/>
    </row>
    <row r="5" spans="1:19" ht="15.75" thickBot="1" x14ac:dyDescent="0.3">
      <c r="A5" s="7" t="s">
        <v>34</v>
      </c>
      <c r="B5" s="26"/>
      <c r="C5" s="26"/>
      <c r="D5" s="26"/>
      <c r="E5" s="26"/>
      <c r="F5" s="26"/>
      <c r="G5" s="26"/>
      <c r="H5" s="26"/>
      <c r="I5" s="26"/>
      <c r="J5" s="26"/>
      <c r="K5" s="26"/>
      <c r="L5" s="33"/>
      <c r="M5" s="33"/>
      <c r="N5" s="34"/>
      <c r="O5" s="34"/>
      <c r="P5" s="34"/>
      <c r="Q5" s="26"/>
      <c r="R5" s="26"/>
      <c r="S5" s="27"/>
    </row>
    <row r="6" spans="1:19" x14ac:dyDescent="0.25">
      <c r="L6" s="30"/>
      <c r="M6" s="30"/>
    </row>
  </sheetData>
  <mergeCells count="12">
    <mergeCell ref="P2:Q2"/>
    <mergeCell ref="R2:S2"/>
    <mergeCell ref="A1:S1"/>
    <mergeCell ref="A2:A3"/>
    <mergeCell ref="B2:F2"/>
    <mergeCell ref="G2:G3"/>
    <mergeCell ref="H2:H3"/>
    <mergeCell ref="I2:I3"/>
    <mergeCell ref="J2:J3"/>
    <mergeCell ref="K2:K3"/>
    <mergeCell ref="L2:M2"/>
    <mergeCell ref="N2:O2"/>
  </mergeCells>
  <pageMargins left="0.70866141732283472" right="0.70866141732283472" top="0.78740157480314965" bottom="0.78740157480314965" header="0.29527559055118113" footer="0.29527559055118113"/>
  <pageSetup paperSize="9" scale="34" fitToHeight="0" orientation="landscape" r:id="rId1"/>
  <headerFooter>
    <oddHeader>&amp;L&amp;"Calibri,Tučné"&amp;14&amp;K000000Strategický rámec MAP v ORP Lysá&amp;C&amp;"Calibri,Tučné"&amp;14&amp;K000000&amp;A&amp;R&amp;G</oddHeader>
    <oddFooter>&amp;C&amp;G</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183DE-E2B3-4640-965D-B2E09DC8D96B}">
  <sheetPr>
    <tabColor theme="0"/>
    <pageSetUpPr fitToPage="1"/>
  </sheetPr>
  <dimension ref="A1:S9"/>
  <sheetViews>
    <sheetView view="pageBreakPreview" zoomScale="60" zoomScaleNormal="70" zoomScalePageLayoutView="50" workbookViewId="0">
      <selection activeCell="A13" sqref="A13"/>
    </sheetView>
  </sheetViews>
  <sheetFormatPr defaultColWidth="8.85546875" defaultRowHeight="15" x14ac:dyDescent="0.25"/>
  <cols>
    <col min="1" max="1" width="8.7109375" customWidth="1"/>
    <col min="2" max="2" width="22.7109375" customWidth="1"/>
    <col min="3" max="3" width="20.7109375" customWidth="1"/>
    <col min="4" max="6" width="12.7109375" customWidth="1"/>
    <col min="7" max="7" width="70.7109375" customWidth="1"/>
    <col min="8" max="8" width="12.7109375" customWidth="1"/>
    <col min="9" max="9" width="20.7109375" customWidth="1"/>
    <col min="10" max="10" width="18.28515625" customWidth="1"/>
    <col min="11" max="11" width="70.7109375" customWidth="1"/>
    <col min="12" max="13" width="13.28515625" customWidth="1"/>
    <col min="14" max="15" width="8.7109375" customWidth="1"/>
    <col min="16" max="17" width="10.7109375" customWidth="1"/>
    <col min="18" max="18" width="25.7109375" customWidth="1"/>
    <col min="19" max="19" width="8.7109375" customWidth="1"/>
  </cols>
  <sheetData>
    <row r="1" spans="1:19" ht="18.75" x14ac:dyDescent="0.3">
      <c r="A1" s="140" t="s">
        <v>0</v>
      </c>
      <c r="B1" s="141"/>
      <c r="C1" s="141"/>
      <c r="D1" s="141"/>
      <c r="E1" s="141"/>
      <c r="F1" s="141"/>
      <c r="G1" s="141"/>
      <c r="H1" s="141"/>
      <c r="I1" s="141"/>
      <c r="J1" s="141"/>
      <c r="K1" s="141"/>
      <c r="L1" s="141"/>
      <c r="M1" s="141"/>
      <c r="N1" s="141"/>
      <c r="O1" s="141"/>
      <c r="P1" s="141"/>
      <c r="Q1" s="141"/>
      <c r="R1" s="141"/>
      <c r="S1" s="142"/>
    </row>
    <row r="2" spans="1:19" x14ac:dyDescent="0.25">
      <c r="A2" s="143" t="s">
        <v>1</v>
      </c>
      <c r="B2" s="145" t="s">
        <v>2</v>
      </c>
      <c r="C2" s="145"/>
      <c r="D2" s="145"/>
      <c r="E2" s="145"/>
      <c r="F2" s="145"/>
      <c r="G2" s="145" t="s">
        <v>3</v>
      </c>
      <c r="H2" s="137" t="s">
        <v>4</v>
      </c>
      <c r="I2" s="148" t="s">
        <v>5</v>
      </c>
      <c r="J2" s="145" t="s">
        <v>6</v>
      </c>
      <c r="K2" s="145" t="s">
        <v>7</v>
      </c>
      <c r="L2" s="150" t="s">
        <v>8</v>
      </c>
      <c r="M2" s="150"/>
      <c r="N2" s="138" t="s">
        <v>9</v>
      </c>
      <c r="O2" s="138"/>
      <c r="P2" s="137" t="s">
        <v>10</v>
      </c>
      <c r="Q2" s="137"/>
      <c r="R2" s="138" t="s">
        <v>11</v>
      </c>
      <c r="S2" s="139"/>
    </row>
    <row r="3" spans="1:19" ht="117.75" thickBot="1" x14ac:dyDescent="0.3">
      <c r="A3" s="144"/>
      <c r="B3" s="1" t="s">
        <v>12</v>
      </c>
      <c r="C3" s="1" t="s">
        <v>13</v>
      </c>
      <c r="D3" s="1" t="s">
        <v>14</v>
      </c>
      <c r="E3" s="1" t="s">
        <v>15</v>
      </c>
      <c r="F3" s="1" t="s">
        <v>16</v>
      </c>
      <c r="G3" s="146"/>
      <c r="H3" s="147"/>
      <c r="I3" s="149"/>
      <c r="J3" s="146"/>
      <c r="K3" s="146"/>
      <c r="L3" s="14" t="s">
        <v>17</v>
      </c>
      <c r="M3" s="14" t="s">
        <v>18</v>
      </c>
      <c r="N3" s="15" t="s">
        <v>19</v>
      </c>
      <c r="O3" s="15" t="s">
        <v>20</v>
      </c>
      <c r="P3" s="16" t="s">
        <v>21</v>
      </c>
      <c r="Q3" s="16" t="s">
        <v>22</v>
      </c>
      <c r="R3" s="15" t="s">
        <v>23</v>
      </c>
      <c r="S3" s="2" t="s">
        <v>24</v>
      </c>
    </row>
    <row r="4" spans="1:19" s="54" customFormat="1" ht="45" x14ac:dyDescent="0.25">
      <c r="A4" s="115">
        <v>1</v>
      </c>
      <c r="B4" s="116" t="s">
        <v>130</v>
      </c>
      <c r="C4" s="116" t="s">
        <v>131</v>
      </c>
      <c r="D4" s="116">
        <v>8051852</v>
      </c>
      <c r="E4" s="116">
        <v>181105489</v>
      </c>
      <c r="F4" s="116">
        <v>691013471</v>
      </c>
      <c r="G4" s="116" t="s">
        <v>132</v>
      </c>
      <c r="H4" s="116" t="s">
        <v>27</v>
      </c>
      <c r="I4" s="116" t="s">
        <v>28</v>
      </c>
      <c r="J4" s="116" t="s">
        <v>133</v>
      </c>
      <c r="K4" s="117" t="s">
        <v>134</v>
      </c>
      <c r="L4" s="118">
        <v>10000000</v>
      </c>
      <c r="M4" s="51">
        <f>L4/100*70</f>
        <v>7000000</v>
      </c>
      <c r="N4" s="119">
        <v>44986</v>
      </c>
      <c r="O4" s="119">
        <v>45505</v>
      </c>
      <c r="P4" s="120" t="s">
        <v>39</v>
      </c>
      <c r="Q4" s="120"/>
      <c r="R4" s="116" t="s">
        <v>125</v>
      </c>
      <c r="S4" s="121" t="s">
        <v>54</v>
      </c>
    </row>
    <row r="5" spans="1:19" x14ac:dyDescent="0.25">
      <c r="L5" s="5"/>
      <c r="M5" s="5"/>
    </row>
    <row r="9" spans="1:19" x14ac:dyDescent="0.25">
      <c r="M9" s="5"/>
    </row>
  </sheetData>
  <mergeCells count="12">
    <mergeCell ref="P2:Q2"/>
    <mergeCell ref="R2:S2"/>
    <mergeCell ref="A1:S1"/>
    <mergeCell ref="A2:A3"/>
    <mergeCell ref="B2:F2"/>
    <mergeCell ref="G2:G3"/>
    <mergeCell ref="H2:H3"/>
    <mergeCell ref="I2:I3"/>
    <mergeCell ref="J2:J3"/>
    <mergeCell ref="K2:K3"/>
    <mergeCell ref="L2:M2"/>
    <mergeCell ref="N2:O2"/>
  </mergeCells>
  <pageMargins left="0.70866141732283472" right="0.70866141732283472" top="0.78740157480314965" bottom="0.78740157480314965" header="0.29527559055118113" footer="0.29527559055118113"/>
  <pageSetup paperSize="9" scale="34" fitToHeight="0" orientation="landscape" r:id="rId1"/>
  <headerFooter>
    <oddHeader>&amp;L&amp;"Calibri,Tučné"&amp;14&amp;K000000Strategický rámec MAP v ORP Lysá&amp;C&amp;"Calibri,Tučné"&amp;14&amp;K000000&amp;A&amp;R&amp;G</oddHeader>
    <oddFooter>&amp;C&amp;G</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EF292-E4CA-435E-84D5-AA2D8C7A1520}">
  <sheetPr>
    <tabColor theme="0"/>
    <pageSetUpPr fitToPage="1"/>
  </sheetPr>
  <dimension ref="A1:S12"/>
  <sheetViews>
    <sheetView view="pageBreakPreview" zoomScale="60" zoomScaleNormal="70" zoomScalePageLayoutView="50" workbookViewId="0">
      <selection activeCell="A13" sqref="A13"/>
    </sheetView>
  </sheetViews>
  <sheetFormatPr defaultColWidth="8.85546875" defaultRowHeight="15" x14ac:dyDescent="0.25"/>
  <cols>
    <col min="1" max="1" width="8.7109375" customWidth="1"/>
    <col min="2" max="2" width="22.7109375" customWidth="1"/>
    <col min="3" max="3" width="20.7109375" customWidth="1"/>
    <col min="4" max="6" width="12.7109375" customWidth="1"/>
    <col min="7" max="7" width="70.7109375" customWidth="1"/>
    <col min="8" max="8" width="12.7109375" customWidth="1"/>
    <col min="9" max="9" width="20.7109375" customWidth="1"/>
    <col min="10" max="10" width="18.28515625" customWidth="1"/>
    <col min="11" max="11" width="70.7109375" customWidth="1"/>
    <col min="12" max="13" width="13.28515625" customWidth="1"/>
    <col min="14" max="15" width="8.7109375" customWidth="1"/>
    <col min="16" max="17" width="10.7109375" customWidth="1"/>
    <col min="18" max="18" width="25.7109375" customWidth="1"/>
    <col min="19" max="19" width="8.7109375" customWidth="1"/>
  </cols>
  <sheetData>
    <row r="1" spans="1:19" ht="18.75" x14ac:dyDescent="0.3">
      <c r="A1" s="140" t="s">
        <v>0</v>
      </c>
      <c r="B1" s="141"/>
      <c r="C1" s="141"/>
      <c r="D1" s="141"/>
      <c r="E1" s="141"/>
      <c r="F1" s="141"/>
      <c r="G1" s="141"/>
      <c r="H1" s="141"/>
      <c r="I1" s="141"/>
      <c r="J1" s="141"/>
      <c r="K1" s="141"/>
      <c r="L1" s="141"/>
      <c r="M1" s="141"/>
      <c r="N1" s="141"/>
      <c r="O1" s="141"/>
      <c r="P1" s="141"/>
      <c r="Q1" s="141"/>
      <c r="R1" s="141"/>
      <c r="S1" s="142"/>
    </row>
    <row r="2" spans="1:19" x14ac:dyDescent="0.25">
      <c r="A2" s="143" t="s">
        <v>1</v>
      </c>
      <c r="B2" s="145" t="s">
        <v>2</v>
      </c>
      <c r="C2" s="145"/>
      <c r="D2" s="145"/>
      <c r="E2" s="145"/>
      <c r="F2" s="145"/>
      <c r="G2" s="145" t="s">
        <v>3</v>
      </c>
      <c r="H2" s="137" t="s">
        <v>4</v>
      </c>
      <c r="I2" s="148" t="s">
        <v>5</v>
      </c>
      <c r="J2" s="145" t="s">
        <v>6</v>
      </c>
      <c r="K2" s="145" t="s">
        <v>7</v>
      </c>
      <c r="L2" s="150" t="s">
        <v>8</v>
      </c>
      <c r="M2" s="150"/>
      <c r="N2" s="138" t="s">
        <v>9</v>
      </c>
      <c r="O2" s="138"/>
      <c r="P2" s="137" t="s">
        <v>10</v>
      </c>
      <c r="Q2" s="137"/>
      <c r="R2" s="138" t="s">
        <v>11</v>
      </c>
      <c r="S2" s="139"/>
    </row>
    <row r="3" spans="1:19" ht="117.75" thickBot="1" x14ac:dyDescent="0.3">
      <c r="A3" s="144"/>
      <c r="B3" s="1" t="s">
        <v>12</v>
      </c>
      <c r="C3" s="1" t="s">
        <v>13</v>
      </c>
      <c r="D3" s="1" t="s">
        <v>14</v>
      </c>
      <c r="E3" s="1" t="s">
        <v>15</v>
      </c>
      <c r="F3" s="1" t="s">
        <v>16</v>
      </c>
      <c r="G3" s="146"/>
      <c r="H3" s="147"/>
      <c r="I3" s="149"/>
      <c r="J3" s="146"/>
      <c r="K3" s="146"/>
      <c r="L3" s="14" t="s">
        <v>17</v>
      </c>
      <c r="M3" s="14" t="s">
        <v>18</v>
      </c>
      <c r="N3" s="15" t="s">
        <v>19</v>
      </c>
      <c r="O3" s="15" t="s">
        <v>20</v>
      </c>
      <c r="P3" s="16" t="s">
        <v>21</v>
      </c>
      <c r="Q3" s="16" t="s">
        <v>22</v>
      </c>
      <c r="R3" s="15" t="s">
        <v>23</v>
      </c>
      <c r="S3" s="2" t="s">
        <v>24</v>
      </c>
    </row>
    <row r="4" spans="1:19" s="54" customFormat="1" ht="75" x14ac:dyDescent="0.25">
      <c r="A4" s="115">
        <v>1</v>
      </c>
      <c r="B4" s="116" t="s">
        <v>35</v>
      </c>
      <c r="C4" s="116" t="s">
        <v>36</v>
      </c>
      <c r="D4" s="116">
        <v>72055758</v>
      </c>
      <c r="E4" s="116">
        <v>107515644</v>
      </c>
      <c r="F4" s="116">
        <v>691001511</v>
      </c>
      <c r="G4" s="116" t="s">
        <v>37</v>
      </c>
      <c r="H4" s="116" t="s">
        <v>27</v>
      </c>
      <c r="I4" s="116" t="s">
        <v>28</v>
      </c>
      <c r="J4" s="116" t="s">
        <v>38</v>
      </c>
      <c r="K4" s="117" t="s">
        <v>137</v>
      </c>
      <c r="L4" s="118">
        <v>110000000</v>
      </c>
      <c r="M4" s="118">
        <f>L4/100*70</f>
        <v>77000000</v>
      </c>
      <c r="N4" s="119">
        <v>44197</v>
      </c>
      <c r="O4" s="119">
        <v>45992</v>
      </c>
      <c r="P4" s="120" t="s">
        <v>39</v>
      </c>
      <c r="Q4" s="120" t="s">
        <v>39</v>
      </c>
      <c r="R4" s="116" t="s">
        <v>138</v>
      </c>
      <c r="S4" s="121" t="s">
        <v>88</v>
      </c>
    </row>
    <row r="5" spans="1:19" s="54" customFormat="1" ht="45" x14ac:dyDescent="0.25">
      <c r="A5" s="71">
        <v>2</v>
      </c>
      <c r="B5" s="72" t="s">
        <v>35</v>
      </c>
      <c r="C5" s="72" t="s">
        <v>36</v>
      </c>
      <c r="D5" s="72">
        <v>72055758</v>
      </c>
      <c r="E5" s="72">
        <v>107515644</v>
      </c>
      <c r="F5" s="72">
        <v>691001511</v>
      </c>
      <c r="G5" s="72" t="s">
        <v>89</v>
      </c>
      <c r="H5" s="72" t="s">
        <v>27</v>
      </c>
      <c r="I5" s="72" t="s">
        <v>28</v>
      </c>
      <c r="J5" s="72" t="s">
        <v>38</v>
      </c>
      <c r="K5" s="73" t="s">
        <v>135</v>
      </c>
      <c r="L5" s="74">
        <v>3000000</v>
      </c>
      <c r="M5" s="74">
        <f>L5/100*70</f>
        <v>2100000</v>
      </c>
      <c r="N5" s="75">
        <v>44927</v>
      </c>
      <c r="O5" s="75">
        <v>45627</v>
      </c>
      <c r="P5" s="76" t="s">
        <v>39</v>
      </c>
      <c r="Q5" s="72"/>
      <c r="R5" s="72" t="s">
        <v>136</v>
      </c>
      <c r="S5" s="77" t="s">
        <v>88</v>
      </c>
    </row>
    <row r="6" spans="1:19" s="54" customFormat="1" ht="45" x14ac:dyDescent="0.25">
      <c r="A6" s="71">
        <v>3</v>
      </c>
      <c r="B6" s="72" t="s">
        <v>35</v>
      </c>
      <c r="C6" s="72" t="s">
        <v>36</v>
      </c>
      <c r="D6" s="72">
        <v>72055758</v>
      </c>
      <c r="E6" s="72">
        <v>107515644</v>
      </c>
      <c r="F6" s="72">
        <v>691001511</v>
      </c>
      <c r="G6" s="72" t="s">
        <v>113</v>
      </c>
      <c r="H6" s="72" t="s">
        <v>27</v>
      </c>
      <c r="I6" s="72" t="s">
        <v>28</v>
      </c>
      <c r="J6" s="72" t="s">
        <v>38</v>
      </c>
      <c r="K6" s="73" t="s">
        <v>112</v>
      </c>
      <c r="L6" s="74">
        <v>15000000</v>
      </c>
      <c r="M6" s="74">
        <f t="shared" ref="M6:M7" si="0">L6/100*70</f>
        <v>10500000</v>
      </c>
      <c r="N6" s="75">
        <v>43831</v>
      </c>
      <c r="O6" s="75">
        <v>45992</v>
      </c>
      <c r="P6" s="76"/>
      <c r="Q6" s="72"/>
      <c r="R6" s="72" t="s">
        <v>114</v>
      </c>
      <c r="S6" s="77"/>
    </row>
    <row r="7" spans="1:19" s="54" customFormat="1" ht="45.75" thickBot="1" x14ac:dyDescent="0.3">
      <c r="A7" s="78">
        <v>4</v>
      </c>
      <c r="B7" s="79" t="s">
        <v>35</v>
      </c>
      <c r="C7" s="79" t="s">
        <v>36</v>
      </c>
      <c r="D7" s="79">
        <v>72055758</v>
      </c>
      <c r="E7" s="79">
        <v>107515644</v>
      </c>
      <c r="F7" s="79">
        <v>691001511</v>
      </c>
      <c r="G7" s="79" t="s">
        <v>115</v>
      </c>
      <c r="H7" s="79" t="s">
        <v>27</v>
      </c>
      <c r="I7" s="79" t="s">
        <v>28</v>
      </c>
      <c r="J7" s="79" t="s">
        <v>38</v>
      </c>
      <c r="K7" s="80" t="s">
        <v>116</v>
      </c>
      <c r="L7" s="81">
        <v>2400000</v>
      </c>
      <c r="M7" s="81">
        <f t="shared" si="0"/>
        <v>1680000</v>
      </c>
      <c r="N7" s="82">
        <v>45047</v>
      </c>
      <c r="O7" s="82">
        <v>47088</v>
      </c>
      <c r="P7" s="83"/>
      <c r="Q7" s="79"/>
      <c r="R7" s="79"/>
      <c r="S7" s="84"/>
    </row>
    <row r="8" spans="1:19" x14ac:dyDescent="0.25">
      <c r="L8" s="5"/>
      <c r="M8" s="5"/>
    </row>
    <row r="12" spans="1:19" x14ac:dyDescent="0.25">
      <c r="M12" s="5"/>
    </row>
  </sheetData>
  <mergeCells count="12">
    <mergeCell ref="P2:Q2"/>
    <mergeCell ref="R2:S2"/>
    <mergeCell ref="A1:S1"/>
    <mergeCell ref="A2:A3"/>
    <mergeCell ref="B2:F2"/>
    <mergeCell ref="G2:G3"/>
    <mergeCell ref="H2:H3"/>
    <mergeCell ref="I2:I3"/>
    <mergeCell ref="J2:J3"/>
    <mergeCell ref="K2:K3"/>
    <mergeCell ref="L2:M2"/>
    <mergeCell ref="N2:O2"/>
  </mergeCells>
  <pageMargins left="0.70866141732283472" right="0.70866141732283472" top="0.78740157480314965" bottom="0.78740157480314965" header="0.29527559055118113" footer="0.29527559055118113"/>
  <pageSetup paperSize="9" scale="34" fitToHeight="0" orientation="landscape" r:id="rId1"/>
  <headerFooter>
    <oddHeader>&amp;L&amp;"Calibri,Tučné"&amp;14&amp;K000000Strategický rámec MAP v ORP Lysá&amp;C&amp;"Calibri,Tučné"&amp;14&amp;K000000&amp;A&amp;R&amp;G</oddHeader>
    <oddFooter>&amp;C&amp;G</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11C91-DE61-4330-8D07-8C72611C917F}">
  <sheetPr>
    <pageSetUpPr fitToPage="1"/>
  </sheetPr>
  <dimension ref="A1:S6"/>
  <sheetViews>
    <sheetView view="pageBreakPreview" zoomScale="60" zoomScaleNormal="70" zoomScalePageLayoutView="50" workbookViewId="0">
      <selection activeCell="A13" sqref="A13"/>
    </sheetView>
  </sheetViews>
  <sheetFormatPr defaultColWidth="8.85546875" defaultRowHeight="15" x14ac:dyDescent="0.25"/>
  <cols>
    <col min="1" max="1" width="8.7109375" customWidth="1"/>
    <col min="2" max="2" width="22.7109375" customWidth="1"/>
    <col min="3" max="3" width="20.7109375" customWidth="1"/>
    <col min="4" max="6" width="12.7109375" customWidth="1"/>
    <col min="7" max="7" width="70.7109375" customWidth="1"/>
    <col min="8" max="8" width="12.7109375" customWidth="1"/>
    <col min="9" max="9" width="20.7109375" customWidth="1"/>
    <col min="10" max="10" width="18.28515625" customWidth="1"/>
    <col min="11" max="11" width="70.7109375" customWidth="1"/>
    <col min="12" max="13" width="13.28515625" customWidth="1"/>
    <col min="14" max="15" width="8.7109375" customWidth="1"/>
    <col min="16" max="17" width="10.7109375" customWidth="1"/>
    <col min="18" max="18" width="25.7109375" customWidth="1"/>
    <col min="19" max="19" width="8.7109375" customWidth="1"/>
  </cols>
  <sheetData>
    <row r="1" spans="1:19" ht="18.75" x14ac:dyDescent="0.3">
      <c r="A1" s="140" t="s">
        <v>0</v>
      </c>
      <c r="B1" s="141"/>
      <c r="C1" s="141"/>
      <c r="D1" s="141"/>
      <c r="E1" s="141"/>
      <c r="F1" s="141"/>
      <c r="G1" s="141"/>
      <c r="H1" s="141"/>
      <c r="I1" s="141"/>
      <c r="J1" s="141"/>
      <c r="K1" s="141"/>
      <c r="L1" s="141"/>
      <c r="M1" s="141"/>
      <c r="N1" s="141"/>
      <c r="O1" s="141"/>
      <c r="P1" s="141"/>
      <c r="Q1" s="141"/>
      <c r="R1" s="141"/>
      <c r="S1" s="142"/>
    </row>
    <row r="2" spans="1:19" x14ac:dyDescent="0.25">
      <c r="A2" s="143" t="s">
        <v>1</v>
      </c>
      <c r="B2" s="145" t="s">
        <v>2</v>
      </c>
      <c r="C2" s="145"/>
      <c r="D2" s="145"/>
      <c r="E2" s="145"/>
      <c r="F2" s="145"/>
      <c r="G2" s="145" t="s">
        <v>3</v>
      </c>
      <c r="H2" s="137" t="s">
        <v>4</v>
      </c>
      <c r="I2" s="148" t="s">
        <v>5</v>
      </c>
      <c r="J2" s="145" t="s">
        <v>6</v>
      </c>
      <c r="K2" s="145" t="s">
        <v>7</v>
      </c>
      <c r="L2" s="150" t="s">
        <v>8</v>
      </c>
      <c r="M2" s="150"/>
      <c r="N2" s="138" t="s">
        <v>9</v>
      </c>
      <c r="O2" s="138"/>
      <c r="P2" s="137" t="s">
        <v>10</v>
      </c>
      <c r="Q2" s="137"/>
      <c r="R2" s="138" t="s">
        <v>11</v>
      </c>
      <c r="S2" s="139"/>
    </row>
    <row r="3" spans="1:19" ht="117.75" thickBot="1" x14ac:dyDescent="0.3">
      <c r="A3" s="144"/>
      <c r="B3" s="1" t="s">
        <v>12</v>
      </c>
      <c r="C3" s="1" t="s">
        <v>13</v>
      </c>
      <c r="D3" s="1" t="s">
        <v>14</v>
      </c>
      <c r="E3" s="1" t="s">
        <v>15</v>
      </c>
      <c r="F3" s="1" t="s">
        <v>16</v>
      </c>
      <c r="G3" s="146"/>
      <c r="H3" s="147"/>
      <c r="I3" s="149"/>
      <c r="J3" s="146"/>
      <c r="K3" s="146"/>
      <c r="L3" s="14" t="s">
        <v>17</v>
      </c>
      <c r="M3" s="14" t="s">
        <v>18</v>
      </c>
      <c r="N3" s="15" t="s">
        <v>19</v>
      </c>
      <c r="O3" s="15" t="s">
        <v>20</v>
      </c>
      <c r="P3" s="16" t="s">
        <v>21</v>
      </c>
      <c r="Q3" s="16" t="s">
        <v>22</v>
      </c>
      <c r="R3" s="15" t="s">
        <v>23</v>
      </c>
      <c r="S3" s="2" t="s">
        <v>24</v>
      </c>
    </row>
    <row r="4" spans="1:19" x14ac:dyDescent="0.25">
      <c r="A4" s="45">
        <v>1</v>
      </c>
      <c r="B4" s="35" t="s">
        <v>55</v>
      </c>
      <c r="C4" s="35" t="s">
        <v>56</v>
      </c>
      <c r="D4" s="35">
        <v>75031574</v>
      </c>
      <c r="E4" s="35">
        <v>107515474</v>
      </c>
      <c r="F4" s="35">
        <v>600050432</v>
      </c>
      <c r="G4" s="35" t="s">
        <v>57</v>
      </c>
      <c r="H4" s="35" t="s">
        <v>27</v>
      </c>
      <c r="I4" s="35" t="s">
        <v>28</v>
      </c>
      <c r="J4" s="35" t="s">
        <v>58</v>
      </c>
      <c r="K4" s="35" t="s">
        <v>57</v>
      </c>
      <c r="L4" s="36">
        <v>1200000</v>
      </c>
      <c r="M4" s="36">
        <f>L4/100*70</f>
        <v>840000</v>
      </c>
      <c r="N4" s="37">
        <v>2023</v>
      </c>
      <c r="O4" s="37">
        <v>2023</v>
      </c>
      <c r="P4" s="35"/>
      <c r="Q4" s="35"/>
      <c r="R4" s="35"/>
      <c r="S4" s="38"/>
    </row>
    <row r="5" spans="1:19" ht="15.75" thickBot="1" x14ac:dyDescent="0.3">
      <c r="A5" s="28" t="s">
        <v>34</v>
      </c>
      <c r="B5" s="26"/>
      <c r="C5" s="26"/>
      <c r="D5" s="26"/>
      <c r="E5" s="26"/>
      <c r="F5" s="26"/>
      <c r="G5" s="26"/>
      <c r="H5" s="26"/>
      <c r="I5" s="26"/>
      <c r="J5" s="26"/>
      <c r="K5" s="26"/>
      <c r="L5" s="33"/>
      <c r="M5" s="33"/>
      <c r="N5" s="26"/>
      <c r="O5" s="26"/>
      <c r="P5" s="26"/>
      <c r="Q5" s="26"/>
      <c r="R5" s="26"/>
      <c r="S5" s="27"/>
    </row>
    <row r="6" spans="1:19" x14ac:dyDescent="0.25">
      <c r="L6" s="5"/>
      <c r="M6" s="5"/>
    </row>
  </sheetData>
  <mergeCells count="12">
    <mergeCell ref="P2:Q2"/>
    <mergeCell ref="R2:S2"/>
    <mergeCell ref="A1:S1"/>
    <mergeCell ref="A2:A3"/>
    <mergeCell ref="B2:F2"/>
    <mergeCell ref="G2:G3"/>
    <mergeCell ref="H2:H3"/>
    <mergeCell ref="I2:I3"/>
    <mergeCell ref="J2:J3"/>
    <mergeCell ref="K2:K3"/>
    <mergeCell ref="L2:M2"/>
    <mergeCell ref="N2:O2"/>
  </mergeCells>
  <pageMargins left="0.70866141732283472" right="0.70866141732283472" top="0.78740157480314965" bottom="0.78740157480314965" header="0.29527559055118113" footer="0.29527559055118113"/>
  <pageSetup paperSize="9" scale="34" fitToHeight="0" orientation="landscape" r:id="rId1"/>
  <headerFooter>
    <oddHeader>&amp;L&amp;"Calibri,Tučné"&amp;14&amp;K000000Strategický rámec MAP v ORP Lysá&amp;C&amp;"Calibri,Tučné"&amp;14&amp;K000000&amp;A&amp;R&amp;G</oddHeader>
    <oddFooter>&amp;C&amp;G</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8E27A-BF49-4F3E-BC81-4F2B4FCDE14C}">
  <sheetPr>
    <pageSetUpPr fitToPage="1"/>
  </sheetPr>
  <dimension ref="A1:S11"/>
  <sheetViews>
    <sheetView view="pageBreakPreview" zoomScale="60" zoomScaleNormal="70" zoomScalePageLayoutView="70" workbookViewId="0">
      <selection activeCell="A13" sqref="A13"/>
    </sheetView>
  </sheetViews>
  <sheetFormatPr defaultColWidth="9.140625" defaultRowHeight="15" x14ac:dyDescent="0.25"/>
  <cols>
    <col min="1" max="1" width="8.7109375" style="29" customWidth="1"/>
    <col min="2" max="2" width="22.7109375" style="29" customWidth="1"/>
    <col min="3" max="3" width="20.7109375" style="29" customWidth="1"/>
    <col min="4" max="6" width="12.7109375" style="29" customWidth="1"/>
    <col min="7" max="7" width="70.7109375" style="29" customWidth="1"/>
    <col min="8" max="8" width="12.7109375" style="29" customWidth="1"/>
    <col min="9" max="9" width="20.7109375" style="39" customWidth="1"/>
    <col min="10" max="10" width="18.28515625" style="29" customWidth="1"/>
    <col min="11" max="11" width="70.7109375" style="29" customWidth="1"/>
    <col min="12" max="13" width="13.28515625" style="29" customWidth="1"/>
    <col min="14" max="15" width="8.7109375" style="39" customWidth="1"/>
    <col min="16" max="17" width="10.7109375" style="29" customWidth="1"/>
    <col min="18" max="18" width="25.7109375" style="29" customWidth="1"/>
    <col min="19" max="19" width="8.7109375" style="29" customWidth="1"/>
    <col min="20" max="16384" width="9.140625" style="29"/>
  </cols>
  <sheetData>
    <row r="1" spans="1:19" ht="18.75" x14ac:dyDescent="0.3">
      <c r="A1" s="152" t="s">
        <v>0</v>
      </c>
      <c r="B1" s="153"/>
      <c r="C1" s="153"/>
      <c r="D1" s="153"/>
      <c r="E1" s="153"/>
      <c r="F1" s="153"/>
      <c r="G1" s="153"/>
      <c r="H1" s="153"/>
      <c r="I1" s="153"/>
      <c r="J1" s="153"/>
      <c r="K1" s="153"/>
      <c r="L1" s="153"/>
      <c r="M1" s="153"/>
      <c r="N1" s="153"/>
      <c r="O1" s="153"/>
      <c r="P1" s="153"/>
      <c r="Q1" s="153"/>
      <c r="R1" s="153"/>
      <c r="S1" s="154"/>
    </row>
    <row r="2" spans="1:19" ht="27.75" customHeight="1" x14ac:dyDescent="0.25">
      <c r="A2" s="143" t="s">
        <v>1</v>
      </c>
      <c r="B2" s="145" t="s">
        <v>2</v>
      </c>
      <c r="C2" s="145"/>
      <c r="D2" s="145"/>
      <c r="E2" s="145"/>
      <c r="F2" s="145"/>
      <c r="G2" s="145" t="s">
        <v>3</v>
      </c>
      <c r="H2" s="137" t="s">
        <v>4</v>
      </c>
      <c r="I2" s="148" t="s">
        <v>5</v>
      </c>
      <c r="J2" s="145" t="s">
        <v>6</v>
      </c>
      <c r="K2" s="145" t="s">
        <v>7</v>
      </c>
      <c r="L2" s="151" t="s">
        <v>8</v>
      </c>
      <c r="M2" s="151"/>
      <c r="N2" s="138" t="s">
        <v>9</v>
      </c>
      <c r="O2" s="138"/>
      <c r="P2" s="137" t="s">
        <v>10</v>
      </c>
      <c r="Q2" s="137"/>
      <c r="R2" s="138" t="s">
        <v>11</v>
      </c>
      <c r="S2" s="139"/>
    </row>
    <row r="3" spans="1:19" ht="117.75" thickBot="1" x14ac:dyDescent="0.3">
      <c r="A3" s="144"/>
      <c r="B3" s="1" t="s">
        <v>12</v>
      </c>
      <c r="C3" s="1" t="s">
        <v>13</v>
      </c>
      <c r="D3" s="1" t="s">
        <v>14</v>
      </c>
      <c r="E3" s="1" t="s">
        <v>15</v>
      </c>
      <c r="F3" s="1" t="s">
        <v>16</v>
      </c>
      <c r="G3" s="146"/>
      <c r="H3" s="147"/>
      <c r="I3" s="149"/>
      <c r="J3" s="146"/>
      <c r="K3" s="146"/>
      <c r="L3" s="14" t="s">
        <v>17</v>
      </c>
      <c r="M3" s="14" t="s">
        <v>18</v>
      </c>
      <c r="N3" s="15" t="s">
        <v>19</v>
      </c>
      <c r="O3" s="15" t="s">
        <v>20</v>
      </c>
      <c r="P3" s="16" t="s">
        <v>21</v>
      </c>
      <c r="Q3" s="16" t="s">
        <v>22</v>
      </c>
      <c r="R3" s="15" t="s">
        <v>23</v>
      </c>
      <c r="S3" s="2" t="s">
        <v>24</v>
      </c>
    </row>
    <row r="4" spans="1:19" x14ac:dyDescent="0.25">
      <c r="A4" s="45">
        <v>1</v>
      </c>
      <c r="B4" s="35" t="s">
        <v>33</v>
      </c>
      <c r="C4" s="35" t="s">
        <v>25</v>
      </c>
      <c r="D4" s="35">
        <v>75072441</v>
      </c>
      <c r="E4" s="35">
        <v>162103361</v>
      </c>
      <c r="F4" s="35">
        <v>662103351</v>
      </c>
      <c r="G4" s="35" t="s">
        <v>26</v>
      </c>
      <c r="H4" s="35" t="s">
        <v>27</v>
      </c>
      <c r="I4" s="37" t="s">
        <v>28</v>
      </c>
      <c r="J4" s="35" t="s">
        <v>29</v>
      </c>
      <c r="K4" s="35" t="s">
        <v>26</v>
      </c>
      <c r="L4" s="36">
        <v>500000</v>
      </c>
      <c r="M4" s="36">
        <f>L4/100*70</f>
        <v>350000</v>
      </c>
      <c r="N4" s="37">
        <v>2021</v>
      </c>
      <c r="O4" s="37">
        <v>2022</v>
      </c>
      <c r="P4" s="35"/>
      <c r="Q4" s="35"/>
      <c r="R4" s="35"/>
      <c r="S4" s="38"/>
    </row>
    <row r="5" spans="1:19" x14ac:dyDescent="0.25">
      <c r="A5" s="25">
        <v>2</v>
      </c>
      <c r="B5" s="23" t="s">
        <v>33</v>
      </c>
      <c r="C5" s="23" t="s">
        <v>25</v>
      </c>
      <c r="D5" s="23">
        <v>75072441</v>
      </c>
      <c r="E5" s="23">
        <v>162103361</v>
      </c>
      <c r="F5" s="23">
        <v>662103351</v>
      </c>
      <c r="G5" s="23" t="s">
        <v>30</v>
      </c>
      <c r="H5" s="23" t="s">
        <v>27</v>
      </c>
      <c r="I5" s="32" t="s">
        <v>28</v>
      </c>
      <c r="J5" s="23" t="s">
        <v>29</v>
      </c>
      <c r="K5" s="23" t="s">
        <v>30</v>
      </c>
      <c r="L5" s="31">
        <v>2000000</v>
      </c>
      <c r="M5" s="31">
        <v>1400000</v>
      </c>
      <c r="N5" s="32">
        <v>2021</v>
      </c>
      <c r="O5" s="32">
        <v>2023</v>
      </c>
      <c r="P5" s="23"/>
      <c r="Q5" s="23"/>
      <c r="R5" s="23"/>
      <c r="S5" s="24"/>
    </row>
    <row r="6" spans="1:19" x14ac:dyDescent="0.25">
      <c r="A6" s="25">
        <v>3</v>
      </c>
      <c r="B6" s="23" t="s">
        <v>33</v>
      </c>
      <c r="C6" s="23" t="s">
        <v>25</v>
      </c>
      <c r="D6" s="23">
        <v>75072441</v>
      </c>
      <c r="E6" s="23">
        <v>162103361</v>
      </c>
      <c r="F6" s="23">
        <v>662103351</v>
      </c>
      <c r="G6" s="23" t="s">
        <v>31</v>
      </c>
      <c r="H6" s="23" t="s">
        <v>27</v>
      </c>
      <c r="I6" s="32" t="s">
        <v>28</v>
      </c>
      <c r="J6" s="23" t="s">
        <v>29</v>
      </c>
      <c r="K6" s="23" t="s">
        <v>31</v>
      </c>
      <c r="L6" s="31">
        <v>140000</v>
      </c>
      <c r="M6" s="31">
        <v>98000</v>
      </c>
      <c r="N6" s="32">
        <v>2022</v>
      </c>
      <c r="O6" s="32">
        <v>2022</v>
      </c>
      <c r="P6" s="23"/>
      <c r="Q6" s="23"/>
      <c r="R6" s="23"/>
      <c r="S6" s="24"/>
    </row>
    <row r="7" spans="1:19" ht="15.75" thickBot="1" x14ac:dyDescent="0.3">
      <c r="A7" s="28">
        <v>4</v>
      </c>
      <c r="B7" s="26" t="s">
        <v>33</v>
      </c>
      <c r="C7" s="26" t="s">
        <v>25</v>
      </c>
      <c r="D7" s="26">
        <v>75072441</v>
      </c>
      <c r="E7" s="26">
        <v>162103361</v>
      </c>
      <c r="F7" s="26">
        <v>662103351</v>
      </c>
      <c r="G7" s="26" t="s">
        <v>32</v>
      </c>
      <c r="H7" s="26" t="s">
        <v>27</v>
      </c>
      <c r="I7" s="34" t="s">
        <v>28</v>
      </c>
      <c r="J7" s="26" t="s">
        <v>29</v>
      </c>
      <c r="K7" s="26" t="s">
        <v>32</v>
      </c>
      <c r="L7" s="33">
        <v>410000</v>
      </c>
      <c r="M7" s="33">
        <v>287000</v>
      </c>
      <c r="N7" s="34">
        <v>2021</v>
      </c>
      <c r="O7" s="34">
        <v>2024</v>
      </c>
      <c r="P7" s="26"/>
      <c r="Q7" s="26"/>
      <c r="R7" s="26"/>
      <c r="S7" s="27"/>
    </row>
    <row r="8" spans="1:19" ht="60.75" thickBot="1" x14ac:dyDescent="0.3">
      <c r="A8" s="25">
        <v>5</v>
      </c>
      <c r="B8" s="23" t="s">
        <v>33</v>
      </c>
      <c r="C8" s="23" t="s">
        <v>25</v>
      </c>
      <c r="D8" s="23">
        <v>75072441</v>
      </c>
      <c r="E8" s="23">
        <v>162103361</v>
      </c>
      <c r="F8" s="23">
        <v>662103351</v>
      </c>
      <c r="G8" s="29" t="s">
        <v>140</v>
      </c>
      <c r="H8" s="26" t="s">
        <v>27</v>
      </c>
      <c r="I8" s="34" t="s">
        <v>28</v>
      </c>
      <c r="J8" s="26" t="s">
        <v>29</v>
      </c>
      <c r="K8" s="29" t="s">
        <v>141</v>
      </c>
      <c r="L8" s="30">
        <v>1407802</v>
      </c>
      <c r="M8" s="36">
        <f>L8/100*70</f>
        <v>985461.4</v>
      </c>
      <c r="R8" s="29" t="s">
        <v>146</v>
      </c>
      <c r="S8" s="29" t="s">
        <v>142</v>
      </c>
    </row>
    <row r="9" spans="1:19" ht="105" x14ac:dyDescent="0.25">
      <c r="A9" s="104">
        <v>6</v>
      </c>
      <c r="B9" s="105" t="s">
        <v>33</v>
      </c>
      <c r="C9" s="105" t="s">
        <v>25</v>
      </c>
      <c r="D9" s="105">
        <v>75072441</v>
      </c>
      <c r="E9" s="105">
        <v>162103361</v>
      </c>
      <c r="F9" s="105">
        <v>662103351</v>
      </c>
      <c r="G9" s="29" t="s">
        <v>143</v>
      </c>
      <c r="H9" s="105" t="s">
        <v>27</v>
      </c>
      <c r="I9" s="106" t="s">
        <v>28</v>
      </c>
      <c r="J9" s="105" t="s">
        <v>29</v>
      </c>
      <c r="K9" s="29" t="s">
        <v>144</v>
      </c>
      <c r="L9" s="29">
        <v>3550000</v>
      </c>
      <c r="M9" s="107">
        <f>L9/100*70</f>
        <v>2485000</v>
      </c>
      <c r="R9" s="29" t="s">
        <v>145</v>
      </c>
      <c r="S9" s="29" t="s">
        <v>142</v>
      </c>
    </row>
    <row r="10" spans="1:19" s="23" customFormat="1" x14ac:dyDescent="0.25">
      <c r="A10" s="32"/>
      <c r="I10" s="32"/>
      <c r="M10" s="31"/>
      <c r="N10" s="32"/>
      <c r="O10" s="32"/>
    </row>
    <row r="11" spans="1:19" s="23" customFormat="1" x14ac:dyDescent="0.25">
      <c r="A11" s="32"/>
      <c r="I11" s="32"/>
      <c r="M11" s="31"/>
      <c r="N11" s="32"/>
      <c r="O11" s="32"/>
    </row>
  </sheetData>
  <mergeCells count="12">
    <mergeCell ref="P2:Q2"/>
    <mergeCell ref="R2:S2"/>
    <mergeCell ref="A1:S1"/>
    <mergeCell ref="A2:A3"/>
    <mergeCell ref="B2:F2"/>
    <mergeCell ref="G2:G3"/>
    <mergeCell ref="H2:H3"/>
    <mergeCell ref="I2:I3"/>
    <mergeCell ref="J2:J3"/>
    <mergeCell ref="K2:K3"/>
    <mergeCell ref="L2:M2"/>
    <mergeCell ref="N2:O2"/>
  </mergeCells>
  <pageMargins left="0.70866141732283472" right="0.70866141732283472" top="0.78740157480314965" bottom="0.78740157480314965" header="0.29527559055118113" footer="0.29527559055118113"/>
  <pageSetup paperSize="9" scale="34" fitToHeight="0" orientation="landscape" r:id="rId1"/>
  <headerFooter>
    <oddHeader>&amp;L&amp;"Calibri,Tučné"&amp;14&amp;K000000Strategický rámec MAP v ORP Lysá&amp;C&amp;"Calibri,Tučné"&amp;14&amp;K000000&amp;A&amp;R&amp;G</oddHeader>
    <oddFooter>&amp;C&amp;G</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42D8-7C55-4F0D-9BE9-33D7875B2B8C}">
  <sheetPr>
    <tabColor theme="0"/>
    <pageSetUpPr fitToPage="1"/>
  </sheetPr>
  <dimension ref="A1:S8"/>
  <sheetViews>
    <sheetView view="pageBreakPreview" zoomScale="60" zoomScaleNormal="70" zoomScalePageLayoutView="70" workbookViewId="0">
      <selection activeCell="A13" sqref="A13"/>
    </sheetView>
  </sheetViews>
  <sheetFormatPr defaultColWidth="8.85546875" defaultRowHeight="15" x14ac:dyDescent="0.25"/>
  <cols>
    <col min="1" max="1" width="8.7109375" customWidth="1"/>
    <col min="2" max="2" width="22.7109375" customWidth="1"/>
    <col min="3" max="3" width="20.7109375" customWidth="1"/>
    <col min="4" max="6" width="12.7109375" customWidth="1"/>
    <col min="7" max="7" width="70.7109375" customWidth="1"/>
    <col min="8" max="8" width="12.7109375" customWidth="1"/>
    <col min="9" max="9" width="20.7109375" customWidth="1"/>
    <col min="10" max="10" width="18.28515625" customWidth="1"/>
    <col min="11" max="11" width="70.7109375" customWidth="1"/>
    <col min="12" max="13" width="13.28515625" customWidth="1"/>
    <col min="14" max="15" width="8.7109375" customWidth="1"/>
    <col min="16" max="17" width="10.7109375" customWidth="1"/>
    <col min="18" max="18" width="25.7109375" customWidth="1"/>
    <col min="19" max="19" width="8.7109375" customWidth="1"/>
  </cols>
  <sheetData>
    <row r="1" spans="1:19" ht="18.75" x14ac:dyDescent="0.3">
      <c r="A1" s="140" t="s">
        <v>0</v>
      </c>
      <c r="B1" s="141"/>
      <c r="C1" s="141"/>
      <c r="D1" s="141"/>
      <c r="E1" s="141"/>
      <c r="F1" s="141"/>
      <c r="G1" s="141"/>
      <c r="H1" s="141"/>
      <c r="I1" s="141"/>
      <c r="J1" s="141"/>
      <c r="K1" s="141"/>
      <c r="L1" s="141"/>
      <c r="M1" s="141"/>
      <c r="N1" s="141"/>
      <c r="O1" s="141"/>
      <c r="P1" s="141"/>
      <c r="Q1" s="141"/>
      <c r="R1" s="141"/>
      <c r="S1" s="142"/>
    </row>
    <row r="2" spans="1:19" x14ac:dyDescent="0.25">
      <c r="A2" s="143" t="s">
        <v>1</v>
      </c>
      <c r="B2" s="145" t="s">
        <v>2</v>
      </c>
      <c r="C2" s="145"/>
      <c r="D2" s="145"/>
      <c r="E2" s="145"/>
      <c r="F2" s="145"/>
      <c r="G2" s="145" t="s">
        <v>3</v>
      </c>
      <c r="H2" s="137" t="s">
        <v>4</v>
      </c>
      <c r="I2" s="148" t="s">
        <v>5</v>
      </c>
      <c r="J2" s="145" t="s">
        <v>6</v>
      </c>
      <c r="K2" s="145" t="s">
        <v>7</v>
      </c>
      <c r="L2" s="150" t="s">
        <v>8</v>
      </c>
      <c r="M2" s="150"/>
      <c r="N2" s="138" t="s">
        <v>9</v>
      </c>
      <c r="O2" s="138"/>
      <c r="P2" s="137" t="s">
        <v>10</v>
      </c>
      <c r="Q2" s="137"/>
      <c r="R2" s="138" t="s">
        <v>11</v>
      </c>
      <c r="S2" s="139"/>
    </row>
    <row r="3" spans="1:19" ht="117.75" thickBot="1" x14ac:dyDescent="0.3">
      <c r="A3" s="144"/>
      <c r="B3" s="1" t="s">
        <v>12</v>
      </c>
      <c r="C3" s="1" t="s">
        <v>13</v>
      </c>
      <c r="D3" s="1" t="s">
        <v>14</v>
      </c>
      <c r="E3" s="1" t="s">
        <v>15</v>
      </c>
      <c r="F3" s="1" t="s">
        <v>16</v>
      </c>
      <c r="G3" s="146"/>
      <c r="H3" s="147"/>
      <c r="I3" s="149"/>
      <c r="J3" s="146"/>
      <c r="K3" s="146"/>
      <c r="L3" s="14" t="s">
        <v>17</v>
      </c>
      <c r="M3" s="14" t="s">
        <v>18</v>
      </c>
      <c r="N3" s="15" t="s">
        <v>19</v>
      </c>
      <c r="O3" s="15" t="s">
        <v>20</v>
      </c>
      <c r="P3" s="16" t="s">
        <v>21</v>
      </c>
      <c r="Q3" s="16" t="s">
        <v>22</v>
      </c>
      <c r="R3" s="15" t="s">
        <v>23</v>
      </c>
      <c r="S3" s="2" t="s">
        <v>24</v>
      </c>
    </row>
    <row r="4" spans="1:19" x14ac:dyDescent="0.25">
      <c r="A4" s="18">
        <v>1</v>
      </c>
      <c r="B4" s="19" t="s">
        <v>59</v>
      </c>
      <c r="C4" s="19" t="s">
        <v>60</v>
      </c>
      <c r="D4" s="19">
        <v>71007385</v>
      </c>
      <c r="E4" s="19">
        <v>107515580</v>
      </c>
      <c r="F4" s="19">
        <v>600050483</v>
      </c>
      <c r="G4" s="19" t="s">
        <v>61</v>
      </c>
      <c r="H4" s="19" t="s">
        <v>27</v>
      </c>
      <c r="I4" s="19" t="s">
        <v>28</v>
      </c>
      <c r="J4" s="19" t="s">
        <v>62</v>
      </c>
      <c r="K4" s="19" t="s">
        <v>61</v>
      </c>
      <c r="L4" s="44">
        <v>500000</v>
      </c>
      <c r="M4" s="44">
        <f>L4/100*70</f>
        <v>350000</v>
      </c>
      <c r="N4" s="21">
        <v>2022</v>
      </c>
      <c r="O4" s="21">
        <v>2022</v>
      </c>
      <c r="P4" s="21" t="s">
        <v>39</v>
      </c>
      <c r="Q4" s="21"/>
      <c r="R4" s="21"/>
      <c r="S4" s="22" t="s">
        <v>54</v>
      </c>
    </row>
    <row r="5" spans="1:19" x14ac:dyDescent="0.25">
      <c r="A5" s="6">
        <v>2</v>
      </c>
      <c r="B5" s="3" t="s">
        <v>59</v>
      </c>
      <c r="C5" s="3" t="s">
        <v>60</v>
      </c>
      <c r="D5" s="3">
        <v>71007385</v>
      </c>
      <c r="E5" s="3">
        <v>107515580</v>
      </c>
      <c r="F5" s="3">
        <v>600050483</v>
      </c>
      <c r="G5" s="3" t="s">
        <v>63</v>
      </c>
      <c r="H5" s="3" t="s">
        <v>27</v>
      </c>
      <c r="I5" s="3" t="s">
        <v>28</v>
      </c>
      <c r="J5" s="3" t="s">
        <v>62</v>
      </c>
      <c r="K5" s="3" t="s">
        <v>63</v>
      </c>
      <c r="L5" s="40">
        <v>850000</v>
      </c>
      <c r="M5" s="40">
        <f t="shared" ref="M5:M6" si="0">L5/100*70</f>
        <v>595000</v>
      </c>
      <c r="N5" s="41">
        <v>2021</v>
      </c>
      <c r="O5" s="17">
        <v>2021</v>
      </c>
      <c r="P5" s="17"/>
      <c r="Q5" s="17"/>
      <c r="R5" s="17"/>
      <c r="S5" s="8"/>
    </row>
    <row r="6" spans="1:19" x14ac:dyDescent="0.25">
      <c r="A6" s="6">
        <v>3</v>
      </c>
      <c r="B6" s="3" t="s">
        <v>59</v>
      </c>
      <c r="C6" s="3" t="s">
        <v>60</v>
      </c>
      <c r="D6" s="3">
        <v>71007385</v>
      </c>
      <c r="E6" s="3">
        <v>107515580</v>
      </c>
      <c r="F6" s="3">
        <v>600050483</v>
      </c>
      <c r="G6" s="3" t="s">
        <v>64</v>
      </c>
      <c r="H6" s="3" t="s">
        <v>27</v>
      </c>
      <c r="I6" s="3" t="s">
        <v>28</v>
      </c>
      <c r="J6" s="3" t="s">
        <v>62</v>
      </c>
      <c r="K6" s="3" t="s">
        <v>64</v>
      </c>
      <c r="L6" s="40">
        <v>970000</v>
      </c>
      <c r="M6" s="40">
        <f t="shared" si="0"/>
        <v>679000</v>
      </c>
      <c r="N6" s="17">
        <v>2021</v>
      </c>
      <c r="O6" s="17">
        <v>2021</v>
      </c>
      <c r="P6" s="17" t="s">
        <v>39</v>
      </c>
      <c r="Q6" s="17"/>
      <c r="R6" s="17"/>
      <c r="S6" s="8"/>
    </row>
    <row r="7" spans="1:19" s="54" customFormat="1" ht="30.75" thickBot="1" x14ac:dyDescent="0.3">
      <c r="A7" s="13">
        <v>4</v>
      </c>
      <c r="B7" s="10" t="s">
        <v>59</v>
      </c>
      <c r="C7" s="10" t="s">
        <v>60</v>
      </c>
      <c r="D7" s="10">
        <v>71007385</v>
      </c>
      <c r="E7" s="10">
        <v>107515580</v>
      </c>
      <c r="F7" s="10">
        <v>600050483</v>
      </c>
      <c r="G7" s="108" t="s">
        <v>122</v>
      </c>
      <c r="H7" s="10" t="s">
        <v>27</v>
      </c>
      <c r="I7" s="10" t="s">
        <v>28</v>
      </c>
      <c r="J7" s="10" t="s">
        <v>62</v>
      </c>
      <c r="K7" s="111" t="s">
        <v>123</v>
      </c>
      <c r="L7" s="112">
        <v>1200000</v>
      </c>
      <c r="M7" s="47">
        <f t="shared" ref="M7" si="1">L7/100*70</f>
        <v>840000</v>
      </c>
      <c r="N7" s="113">
        <v>45474</v>
      </c>
      <c r="O7" s="113">
        <v>45505</v>
      </c>
      <c r="P7" s="109"/>
      <c r="Q7" s="109"/>
      <c r="R7" s="114" t="s">
        <v>126</v>
      </c>
      <c r="S7" s="110" t="s">
        <v>65</v>
      </c>
    </row>
    <row r="8" spans="1:19" x14ac:dyDescent="0.25">
      <c r="L8" s="5"/>
      <c r="M8" s="5"/>
    </row>
  </sheetData>
  <mergeCells count="12">
    <mergeCell ref="P2:Q2"/>
    <mergeCell ref="R2:S2"/>
    <mergeCell ref="A1:S1"/>
    <mergeCell ref="A2:A3"/>
    <mergeCell ref="B2:F2"/>
    <mergeCell ref="G2:G3"/>
    <mergeCell ref="H2:H3"/>
    <mergeCell ref="I2:I3"/>
    <mergeCell ref="J2:J3"/>
    <mergeCell ref="K2:K3"/>
    <mergeCell ref="L2:M2"/>
    <mergeCell ref="N2:O2"/>
  </mergeCells>
  <pageMargins left="0.70866141732283472" right="0.70866141732283472" top="0.78740157480314965" bottom="0.78740157480314965" header="0.29527559055118113" footer="0.29527559055118113"/>
  <pageSetup paperSize="9" scale="34" fitToHeight="0" orientation="landscape" r:id="rId1"/>
  <headerFooter>
    <oddHeader>&amp;L&amp;"Calibri,Tučné"&amp;14&amp;K000000Strategický rámec MAP v ORP Lysá&amp;C&amp;"Calibri,Tučné"&amp;14&amp;K000000&amp;A&amp;R&amp;G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D6546-4C99-4AAB-968B-2E58AB7C0E4F}">
  <sheetPr>
    <tabColor theme="0"/>
    <pageSetUpPr fitToPage="1"/>
  </sheetPr>
  <dimension ref="A1:S7"/>
  <sheetViews>
    <sheetView view="pageBreakPreview" zoomScale="60" zoomScaleNormal="100" workbookViewId="0">
      <selection activeCell="U3" sqref="U3"/>
    </sheetView>
  </sheetViews>
  <sheetFormatPr defaultColWidth="8.85546875" defaultRowHeight="15" x14ac:dyDescent="0.25"/>
  <cols>
    <col min="1" max="1" width="8.7109375" customWidth="1"/>
    <col min="2" max="2" width="22.7109375" customWidth="1"/>
    <col min="3" max="3" width="20.7109375" customWidth="1"/>
    <col min="4" max="4" width="12.7109375" customWidth="1"/>
    <col min="5" max="5" width="70.7109375" customWidth="1"/>
    <col min="6" max="6" width="12.7109375" customWidth="1"/>
    <col min="7" max="7" width="20.7109375" customWidth="1"/>
    <col min="8" max="8" width="18.28515625" customWidth="1"/>
    <col min="9" max="9" width="70.7109375" customWidth="1"/>
    <col min="10" max="11" width="12.7109375" customWidth="1"/>
    <col min="12" max="17" width="8.7109375" customWidth="1"/>
    <col min="18" max="18" width="25.7109375" customWidth="1"/>
    <col min="19" max="19" width="8.7109375" customWidth="1"/>
  </cols>
  <sheetData>
    <row r="1" spans="1:19" ht="18.75" x14ac:dyDescent="0.3">
      <c r="A1" s="290"/>
      <c r="B1" s="290"/>
      <c r="C1" s="290"/>
      <c r="D1" s="290"/>
      <c r="E1" s="290"/>
      <c r="F1" s="290"/>
      <c r="G1" s="290"/>
      <c r="H1" s="290"/>
      <c r="I1" s="290"/>
      <c r="J1" s="290"/>
      <c r="K1" s="290"/>
      <c r="L1" s="290"/>
      <c r="M1" s="290"/>
      <c r="N1" s="290"/>
      <c r="O1" s="290"/>
      <c r="P1" s="290"/>
      <c r="Q1" s="290"/>
      <c r="R1" s="290"/>
      <c r="S1" s="291"/>
    </row>
    <row r="2" spans="1:19" ht="41.25" customHeight="1" x14ac:dyDescent="0.25">
      <c r="A2" s="145" t="s">
        <v>1</v>
      </c>
      <c r="B2" s="158" t="s">
        <v>500</v>
      </c>
      <c r="C2" s="158"/>
      <c r="D2" s="158"/>
      <c r="E2" s="158" t="s">
        <v>3</v>
      </c>
      <c r="F2" s="159" t="s">
        <v>152</v>
      </c>
      <c r="G2" s="148" t="s">
        <v>5</v>
      </c>
      <c r="H2" s="137" t="s">
        <v>6</v>
      </c>
      <c r="I2" s="218" t="s">
        <v>7</v>
      </c>
      <c r="J2" s="151" t="s">
        <v>501</v>
      </c>
      <c r="K2" s="151"/>
      <c r="L2" s="138" t="s">
        <v>9</v>
      </c>
      <c r="M2" s="138"/>
      <c r="N2" s="158" t="s">
        <v>502</v>
      </c>
      <c r="O2" s="158"/>
      <c r="P2" s="158"/>
      <c r="Q2" s="158"/>
      <c r="R2" s="138" t="s">
        <v>11</v>
      </c>
      <c r="S2" s="139"/>
    </row>
    <row r="3" spans="1:19" x14ac:dyDescent="0.25">
      <c r="A3" s="145"/>
      <c r="B3" s="158" t="s">
        <v>503</v>
      </c>
      <c r="C3" s="158" t="s">
        <v>504</v>
      </c>
      <c r="D3" s="158" t="s">
        <v>505</v>
      </c>
      <c r="E3" s="158"/>
      <c r="F3" s="159"/>
      <c r="G3" s="148"/>
      <c r="H3" s="137"/>
      <c r="I3" s="218"/>
      <c r="J3" s="161" t="s">
        <v>506</v>
      </c>
      <c r="K3" s="161" t="s">
        <v>507</v>
      </c>
      <c r="L3" s="162" t="s">
        <v>19</v>
      </c>
      <c r="M3" s="162" t="s">
        <v>20</v>
      </c>
      <c r="N3" s="163" t="s">
        <v>156</v>
      </c>
      <c r="O3" s="163"/>
      <c r="P3" s="163"/>
      <c r="Q3" s="163"/>
      <c r="R3" s="162" t="s">
        <v>508</v>
      </c>
      <c r="S3" s="165" t="s">
        <v>24</v>
      </c>
    </row>
    <row r="4" spans="1:19" ht="110.25" customHeight="1" thickBot="1" x14ac:dyDescent="0.3">
      <c r="A4" s="146"/>
      <c r="B4" s="166"/>
      <c r="C4" s="166"/>
      <c r="D4" s="166"/>
      <c r="E4" s="166"/>
      <c r="F4" s="167"/>
      <c r="G4" s="149"/>
      <c r="H4" s="147"/>
      <c r="I4" s="225"/>
      <c r="J4" s="169"/>
      <c r="K4" s="169"/>
      <c r="L4" s="170"/>
      <c r="M4" s="170"/>
      <c r="N4" s="228" t="s">
        <v>162</v>
      </c>
      <c r="O4" s="228" t="s">
        <v>163</v>
      </c>
      <c r="P4" s="16" t="s">
        <v>164</v>
      </c>
      <c r="Q4" s="228" t="s">
        <v>509</v>
      </c>
      <c r="R4" s="170"/>
      <c r="S4" s="174"/>
    </row>
    <row r="5" spans="1:19" ht="60" x14ac:dyDescent="0.25">
      <c r="A5" s="37">
        <v>1</v>
      </c>
      <c r="B5" s="35" t="s">
        <v>118</v>
      </c>
      <c r="C5" s="35" t="s">
        <v>118</v>
      </c>
      <c r="D5" s="37">
        <v>70838721</v>
      </c>
      <c r="E5" s="35" t="s">
        <v>519</v>
      </c>
      <c r="F5" s="35" t="s">
        <v>520</v>
      </c>
      <c r="G5" s="35" t="s">
        <v>521</v>
      </c>
      <c r="H5" s="35" t="s">
        <v>522</v>
      </c>
      <c r="I5" s="125" t="s">
        <v>523</v>
      </c>
      <c r="J5" s="292">
        <v>27000000</v>
      </c>
      <c r="K5" s="292">
        <f>J5/100*70</f>
        <v>18900000</v>
      </c>
      <c r="L5" s="37" t="s">
        <v>524</v>
      </c>
      <c r="M5" s="37" t="s">
        <v>525</v>
      </c>
      <c r="N5" s="35"/>
      <c r="O5" s="35"/>
      <c r="P5" s="35" t="s">
        <v>39</v>
      </c>
      <c r="Q5" s="35" t="s">
        <v>39</v>
      </c>
      <c r="R5" s="35" t="s">
        <v>526</v>
      </c>
      <c r="S5" s="38" t="s">
        <v>527</v>
      </c>
    </row>
    <row r="6" spans="1:19" ht="15.75" thickBot="1" x14ac:dyDescent="0.3">
      <c r="A6" s="34"/>
      <c r="B6" s="26"/>
      <c r="C6" s="26"/>
      <c r="D6" s="26"/>
      <c r="E6" s="26"/>
      <c r="F6" s="26"/>
      <c r="G6" s="26"/>
      <c r="H6" s="26"/>
      <c r="I6" s="26"/>
      <c r="J6" s="33"/>
      <c r="K6" s="33"/>
      <c r="L6" s="26"/>
      <c r="M6" s="26"/>
      <c r="N6" s="26"/>
      <c r="O6" s="26"/>
      <c r="P6" s="26"/>
      <c r="Q6" s="26"/>
      <c r="R6" s="26"/>
      <c r="S6" s="27"/>
    </row>
    <row r="7" spans="1:19" x14ac:dyDescent="0.25">
      <c r="A7" s="293"/>
      <c r="J7" s="5"/>
      <c r="K7" s="5"/>
    </row>
  </sheetData>
  <mergeCells count="22">
    <mergeCell ref="R3:R4"/>
    <mergeCell ref="S3:S4"/>
    <mergeCell ref="N2:Q2"/>
    <mergeCell ref="R2:S2"/>
    <mergeCell ref="B3:B4"/>
    <mergeCell ref="C3:C4"/>
    <mergeCell ref="D3:D4"/>
    <mergeCell ref="J3:J4"/>
    <mergeCell ref="K3:K4"/>
    <mergeCell ref="L3:L4"/>
    <mergeCell ref="M3:M4"/>
    <mergeCell ref="N3:Q3"/>
    <mergeCell ref="A1:S1"/>
    <mergeCell ref="A2:A4"/>
    <mergeCell ref="B2:D2"/>
    <mergeCell ref="E2:E4"/>
    <mergeCell ref="F2:F4"/>
    <mergeCell ref="G2:G4"/>
    <mergeCell ref="H2:H4"/>
    <mergeCell ref="I2:I4"/>
    <mergeCell ref="J2:K2"/>
    <mergeCell ref="L2:M2"/>
  </mergeCells>
  <printOptions horizontalCentered="1"/>
  <pageMargins left="0.70866141732283472" right="0.70866141732283472" top="0.78740157480314965" bottom="0.78740157480314965" header="0.31496062992125984" footer="0.31496062992125984"/>
  <pageSetup paperSize="9" scale="35" fitToHeight="0" orientation="landscape" r:id="rId1"/>
  <headerFooter>
    <oddHeader>&amp;L&amp;"Calibri (Základní text),Tučné"&amp;14&amp;K000000Strategický rámec MAP v ORP Lysá&amp;C&amp;"Calibri,Tučné"&amp;14&amp;A&amp;R&amp;G</oddHeader>
    <oddFooter>&amp;C&amp;G</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A1606-EEC9-40F1-A445-2EA1237940F6}">
  <sheetPr>
    <tabColor theme="0"/>
    <pageSetUpPr fitToPage="1"/>
  </sheetPr>
  <dimension ref="A1:S6"/>
  <sheetViews>
    <sheetView view="pageBreakPreview" zoomScale="60" zoomScaleNormal="70" zoomScalePageLayoutView="70" workbookViewId="0">
      <selection activeCell="A13" sqref="A13"/>
    </sheetView>
  </sheetViews>
  <sheetFormatPr defaultColWidth="8.85546875" defaultRowHeight="15" x14ac:dyDescent="0.25"/>
  <cols>
    <col min="1" max="1" width="8.7109375" customWidth="1"/>
    <col min="2" max="2" width="22.7109375" customWidth="1"/>
    <col min="3" max="3" width="20.7109375" customWidth="1"/>
    <col min="4" max="6" width="12.7109375" customWidth="1"/>
    <col min="7" max="7" width="70.7109375" customWidth="1"/>
    <col min="8" max="8" width="12.7109375" customWidth="1"/>
    <col min="9" max="9" width="20.7109375" customWidth="1"/>
    <col min="10" max="10" width="18.28515625" customWidth="1"/>
    <col min="11" max="11" width="70.7109375" customWidth="1"/>
    <col min="12" max="13" width="13.28515625" customWidth="1"/>
    <col min="14" max="15" width="8.7109375" customWidth="1"/>
    <col min="16" max="17" width="10.7109375" customWidth="1"/>
    <col min="18" max="18" width="25.7109375" customWidth="1"/>
    <col min="19" max="19" width="8.7109375" customWidth="1"/>
  </cols>
  <sheetData>
    <row r="1" spans="1:19" ht="18.75" x14ac:dyDescent="0.3">
      <c r="A1" s="140" t="s">
        <v>0</v>
      </c>
      <c r="B1" s="141"/>
      <c r="C1" s="141"/>
      <c r="D1" s="141"/>
      <c r="E1" s="141"/>
      <c r="F1" s="141"/>
      <c r="G1" s="141"/>
      <c r="H1" s="141"/>
      <c r="I1" s="141"/>
      <c r="J1" s="141"/>
      <c r="K1" s="141"/>
      <c r="L1" s="141"/>
      <c r="M1" s="141"/>
      <c r="N1" s="141"/>
      <c r="O1" s="141"/>
      <c r="P1" s="141"/>
      <c r="Q1" s="141"/>
      <c r="R1" s="141"/>
      <c r="S1" s="142"/>
    </row>
    <row r="2" spans="1:19" x14ac:dyDescent="0.25">
      <c r="A2" s="143" t="s">
        <v>1</v>
      </c>
      <c r="B2" s="145" t="s">
        <v>2</v>
      </c>
      <c r="C2" s="145"/>
      <c r="D2" s="145"/>
      <c r="E2" s="145"/>
      <c r="F2" s="145"/>
      <c r="G2" s="145" t="s">
        <v>3</v>
      </c>
      <c r="H2" s="137" t="s">
        <v>4</v>
      </c>
      <c r="I2" s="148" t="s">
        <v>5</v>
      </c>
      <c r="J2" s="145" t="s">
        <v>6</v>
      </c>
      <c r="K2" s="145" t="s">
        <v>7</v>
      </c>
      <c r="L2" s="150" t="s">
        <v>8</v>
      </c>
      <c r="M2" s="150"/>
      <c r="N2" s="138" t="s">
        <v>9</v>
      </c>
      <c r="O2" s="138"/>
      <c r="P2" s="137" t="s">
        <v>10</v>
      </c>
      <c r="Q2" s="137"/>
      <c r="R2" s="138" t="s">
        <v>11</v>
      </c>
      <c r="S2" s="139"/>
    </row>
    <row r="3" spans="1:19" ht="117.75" thickBot="1" x14ac:dyDescent="0.3">
      <c r="A3" s="144"/>
      <c r="B3" s="1" t="s">
        <v>12</v>
      </c>
      <c r="C3" s="1" t="s">
        <v>13</v>
      </c>
      <c r="D3" s="1" t="s">
        <v>14</v>
      </c>
      <c r="E3" s="1" t="s">
        <v>15</v>
      </c>
      <c r="F3" s="1" t="s">
        <v>16</v>
      </c>
      <c r="G3" s="146"/>
      <c r="H3" s="147"/>
      <c r="I3" s="149"/>
      <c r="J3" s="146"/>
      <c r="K3" s="146"/>
      <c r="L3" s="14" t="s">
        <v>17</v>
      </c>
      <c r="M3" s="14" t="s">
        <v>18</v>
      </c>
      <c r="N3" s="15" t="s">
        <v>19</v>
      </c>
      <c r="O3" s="15" t="s">
        <v>20</v>
      </c>
      <c r="P3" s="16" t="s">
        <v>21</v>
      </c>
      <c r="Q3" s="16" t="s">
        <v>22</v>
      </c>
      <c r="R3" s="15" t="s">
        <v>23</v>
      </c>
      <c r="S3" s="2" t="s">
        <v>24</v>
      </c>
    </row>
    <row r="4" spans="1:19" ht="30" x14ac:dyDescent="0.25">
      <c r="A4" s="49">
        <v>1</v>
      </c>
      <c r="B4" s="61" t="s">
        <v>117</v>
      </c>
      <c r="C4" s="50" t="s">
        <v>118</v>
      </c>
      <c r="D4" s="50">
        <v>70997527</v>
      </c>
      <c r="E4" s="50">
        <v>107514869</v>
      </c>
      <c r="F4" s="50">
        <v>662000145</v>
      </c>
      <c r="G4" s="50" t="s">
        <v>119</v>
      </c>
      <c r="H4" s="50" t="s">
        <v>27</v>
      </c>
      <c r="I4" s="50" t="s">
        <v>121</v>
      </c>
      <c r="J4" s="50" t="s">
        <v>118</v>
      </c>
      <c r="K4" s="50" t="s">
        <v>120</v>
      </c>
      <c r="L4" s="85">
        <v>3000000</v>
      </c>
      <c r="M4" s="85">
        <f>L4/100*70</f>
        <v>2100000</v>
      </c>
      <c r="N4" s="52">
        <v>2023</v>
      </c>
      <c r="O4" s="52">
        <v>2025</v>
      </c>
      <c r="P4" s="52"/>
      <c r="Q4" s="52"/>
      <c r="R4" s="52"/>
      <c r="S4" s="86" t="s">
        <v>54</v>
      </c>
    </row>
    <row r="5" spans="1:19" ht="30.75" thickBot="1" x14ac:dyDescent="0.3">
      <c r="A5" s="49">
        <v>2</v>
      </c>
      <c r="B5" s="61" t="s">
        <v>117</v>
      </c>
      <c r="C5" s="50" t="s">
        <v>118</v>
      </c>
      <c r="D5" s="50">
        <v>70997527</v>
      </c>
      <c r="E5" s="50">
        <v>107514869</v>
      </c>
      <c r="F5" s="50">
        <v>662000145</v>
      </c>
      <c r="G5" s="108" t="s">
        <v>128</v>
      </c>
      <c r="H5" s="50" t="s">
        <v>27</v>
      </c>
      <c r="I5" s="50" t="s">
        <v>121</v>
      </c>
      <c r="J5" s="50" t="s">
        <v>118</v>
      </c>
      <c r="K5" s="108" t="s">
        <v>129</v>
      </c>
      <c r="L5" s="85">
        <v>3000000</v>
      </c>
      <c r="M5" s="85">
        <f>L5/100*70</f>
        <v>2100000</v>
      </c>
      <c r="N5" s="109">
        <v>2023</v>
      </c>
      <c r="O5" s="109">
        <v>2024</v>
      </c>
      <c r="P5" s="109" t="s">
        <v>39</v>
      </c>
      <c r="Q5" s="109"/>
      <c r="R5" s="109"/>
      <c r="S5" s="110" t="s">
        <v>54</v>
      </c>
    </row>
    <row r="6" spans="1:19" x14ac:dyDescent="0.25">
      <c r="L6" s="5"/>
      <c r="M6" s="5"/>
    </row>
  </sheetData>
  <mergeCells count="12">
    <mergeCell ref="P2:Q2"/>
    <mergeCell ref="R2:S2"/>
    <mergeCell ref="A1:S1"/>
    <mergeCell ref="A2:A3"/>
    <mergeCell ref="B2:F2"/>
    <mergeCell ref="G2:G3"/>
    <mergeCell ref="H2:H3"/>
    <mergeCell ref="I2:I3"/>
    <mergeCell ref="J2:J3"/>
    <mergeCell ref="K2:K3"/>
    <mergeCell ref="L2:M2"/>
    <mergeCell ref="N2:O2"/>
  </mergeCells>
  <pageMargins left="0.70866141732283472" right="0.70866141732283472" top="0.78740157480314965" bottom="0.78740157480314965" header="0.29527559055118113" footer="0.29527559055118113"/>
  <pageSetup paperSize="9" scale="34" fitToHeight="0" orientation="landscape" r:id="rId1"/>
  <headerFooter>
    <oddHeader>&amp;L&amp;"Calibri,Tučné"&amp;14&amp;K000000Strategický rámec MAP v ORP Lysá&amp;C&amp;"Calibri,Tučné"&amp;14&amp;K000000&amp;A&amp;R&amp;G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88857-DDA6-43FA-9795-C05CA9DAAEFE}">
  <sheetPr>
    <tabColor theme="0"/>
    <pageSetUpPr fitToPage="1"/>
  </sheetPr>
  <dimension ref="A1:S7"/>
  <sheetViews>
    <sheetView view="pageBreakPreview" zoomScale="60" zoomScaleNormal="100" workbookViewId="0">
      <selection activeCell="U3" sqref="U3"/>
    </sheetView>
  </sheetViews>
  <sheetFormatPr defaultColWidth="8.85546875" defaultRowHeight="15" x14ac:dyDescent="0.25"/>
  <cols>
    <col min="1" max="1" width="8.7109375" customWidth="1"/>
    <col min="2" max="2" width="22.7109375" customWidth="1"/>
    <col min="3" max="3" width="20.7109375" customWidth="1"/>
    <col min="4" max="4" width="12.7109375" customWidth="1"/>
    <col min="5" max="5" width="70.7109375" customWidth="1"/>
    <col min="6" max="6" width="12.7109375" customWidth="1"/>
    <col min="7" max="7" width="20.7109375" customWidth="1"/>
    <col min="8" max="8" width="18.28515625" customWidth="1"/>
    <col min="9" max="9" width="70.7109375" customWidth="1"/>
    <col min="10" max="11" width="12.7109375" customWidth="1"/>
    <col min="12" max="17" width="8.7109375" customWidth="1"/>
    <col min="18" max="18" width="25.7109375" customWidth="1"/>
    <col min="19" max="19" width="8.7109375" customWidth="1"/>
  </cols>
  <sheetData>
    <row r="1" spans="1:19" ht="18.75" x14ac:dyDescent="0.3">
      <c r="A1" s="290"/>
      <c r="B1" s="290"/>
      <c r="C1" s="290"/>
      <c r="D1" s="290"/>
      <c r="E1" s="290"/>
      <c r="F1" s="290"/>
      <c r="G1" s="290"/>
      <c r="H1" s="290"/>
      <c r="I1" s="290"/>
      <c r="J1" s="290"/>
      <c r="K1" s="290"/>
      <c r="L1" s="290"/>
      <c r="M1" s="290"/>
      <c r="N1" s="290"/>
      <c r="O1" s="290"/>
      <c r="P1" s="290"/>
      <c r="Q1" s="290"/>
      <c r="R1" s="290"/>
      <c r="S1" s="291"/>
    </row>
    <row r="2" spans="1:19" ht="41.25" customHeight="1" x14ac:dyDescent="0.25">
      <c r="A2" s="145" t="s">
        <v>1</v>
      </c>
      <c r="B2" s="158" t="s">
        <v>500</v>
      </c>
      <c r="C2" s="158"/>
      <c r="D2" s="158"/>
      <c r="E2" s="158" t="s">
        <v>3</v>
      </c>
      <c r="F2" s="159" t="s">
        <v>152</v>
      </c>
      <c r="G2" s="148" t="s">
        <v>5</v>
      </c>
      <c r="H2" s="137" t="s">
        <v>6</v>
      </c>
      <c r="I2" s="218" t="s">
        <v>7</v>
      </c>
      <c r="J2" s="151" t="s">
        <v>501</v>
      </c>
      <c r="K2" s="151"/>
      <c r="L2" s="138" t="s">
        <v>9</v>
      </c>
      <c r="M2" s="138"/>
      <c r="N2" s="158" t="s">
        <v>502</v>
      </c>
      <c r="O2" s="158"/>
      <c r="P2" s="158"/>
      <c r="Q2" s="158"/>
      <c r="R2" s="138" t="s">
        <v>11</v>
      </c>
      <c r="S2" s="139"/>
    </row>
    <row r="3" spans="1:19" x14ac:dyDescent="0.25">
      <c r="A3" s="145"/>
      <c r="B3" s="158" t="s">
        <v>503</v>
      </c>
      <c r="C3" s="158" t="s">
        <v>504</v>
      </c>
      <c r="D3" s="158" t="s">
        <v>505</v>
      </c>
      <c r="E3" s="158"/>
      <c r="F3" s="159"/>
      <c r="G3" s="148"/>
      <c r="H3" s="137"/>
      <c r="I3" s="218"/>
      <c r="J3" s="161" t="s">
        <v>506</v>
      </c>
      <c r="K3" s="161" t="s">
        <v>507</v>
      </c>
      <c r="L3" s="162" t="s">
        <v>19</v>
      </c>
      <c r="M3" s="162" t="s">
        <v>20</v>
      </c>
      <c r="N3" s="163" t="s">
        <v>156</v>
      </c>
      <c r="O3" s="163"/>
      <c r="P3" s="163"/>
      <c r="Q3" s="163"/>
      <c r="R3" s="162" t="s">
        <v>508</v>
      </c>
      <c r="S3" s="165" t="s">
        <v>24</v>
      </c>
    </row>
    <row r="4" spans="1:19" ht="110.25" customHeight="1" thickBot="1" x14ac:dyDescent="0.3">
      <c r="A4" s="146"/>
      <c r="B4" s="166"/>
      <c r="C4" s="166"/>
      <c r="D4" s="166"/>
      <c r="E4" s="166"/>
      <c r="F4" s="167"/>
      <c r="G4" s="149"/>
      <c r="H4" s="147"/>
      <c r="I4" s="225"/>
      <c r="J4" s="169"/>
      <c r="K4" s="169"/>
      <c r="L4" s="170"/>
      <c r="M4" s="170"/>
      <c r="N4" s="228" t="s">
        <v>162</v>
      </c>
      <c r="O4" s="228" t="s">
        <v>163</v>
      </c>
      <c r="P4" s="16" t="s">
        <v>164</v>
      </c>
      <c r="Q4" s="228" t="s">
        <v>509</v>
      </c>
      <c r="R4" s="170"/>
      <c r="S4" s="174"/>
    </row>
    <row r="5" spans="1:19" ht="150" x14ac:dyDescent="0.25">
      <c r="A5" s="63">
        <v>1</v>
      </c>
      <c r="B5" s="61" t="s">
        <v>528</v>
      </c>
      <c r="C5" s="61" t="s">
        <v>41</v>
      </c>
      <c r="D5" s="63" t="s">
        <v>529</v>
      </c>
      <c r="E5" s="63" t="s">
        <v>530</v>
      </c>
      <c r="F5" s="61" t="s">
        <v>27</v>
      </c>
      <c r="G5" s="61" t="s">
        <v>28</v>
      </c>
      <c r="H5" s="61" t="s">
        <v>28</v>
      </c>
      <c r="I5" s="61" t="s">
        <v>531</v>
      </c>
      <c r="J5" s="62">
        <v>40514</v>
      </c>
      <c r="K5" s="62">
        <f>J5/100*70</f>
        <v>28359.8</v>
      </c>
      <c r="L5" s="230">
        <v>45078</v>
      </c>
      <c r="M5" s="230">
        <v>45444</v>
      </c>
      <c r="N5" s="61"/>
      <c r="O5" s="61"/>
      <c r="P5" s="61"/>
      <c r="Q5" s="61"/>
      <c r="R5" s="61" t="s">
        <v>532</v>
      </c>
      <c r="S5" s="64" t="s">
        <v>54</v>
      </c>
    </row>
    <row r="6" spans="1:19" ht="15.75" thickBot="1" x14ac:dyDescent="0.3">
      <c r="A6" s="34"/>
      <c r="B6" s="26"/>
      <c r="C6" s="26"/>
      <c r="D6" s="26"/>
      <c r="E6" s="26"/>
      <c r="F6" s="26"/>
      <c r="G6" s="26"/>
      <c r="H6" s="26"/>
      <c r="I6" s="26"/>
      <c r="J6" s="33"/>
      <c r="K6" s="33"/>
      <c r="L6" s="26"/>
      <c r="M6" s="26"/>
      <c r="N6" s="26"/>
      <c r="O6" s="26"/>
      <c r="P6" s="26"/>
      <c r="Q6" s="26"/>
      <c r="R6" s="26"/>
      <c r="S6" s="27"/>
    </row>
    <row r="7" spans="1:19" x14ac:dyDescent="0.25">
      <c r="A7" s="293"/>
      <c r="J7" s="5"/>
      <c r="K7" s="5"/>
    </row>
  </sheetData>
  <mergeCells count="22">
    <mergeCell ref="R3:R4"/>
    <mergeCell ref="S3:S4"/>
    <mergeCell ref="N2:Q2"/>
    <mergeCell ref="R2:S2"/>
    <mergeCell ref="B3:B4"/>
    <mergeCell ref="C3:C4"/>
    <mergeCell ref="D3:D4"/>
    <mergeCell ref="J3:J4"/>
    <mergeCell ref="K3:K4"/>
    <mergeCell ref="L3:L4"/>
    <mergeCell ref="M3:M4"/>
    <mergeCell ref="N3:Q3"/>
    <mergeCell ref="A1:S1"/>
    <mergeCell ref="A2:A4"/>
    <mergeCell ref="B2:D2"/>
    <mergeCell ref="E2:E4"/>
    <mergeCell ref="F2:F4"/>
    <mergeCell ref="G2:G4"/>
    <mergeCell ref="H2:H4"/>
    <mergeCell ref="I2:I4"/>
    <mergeCell ref="J2:K2"/>
    <mergeCell ref="L2:M2"/>
  </mergeCells>
  <printOptions horizontalCentered="1"/>
  <pageMargins left="0.70866141732283472" right="0.70866141732283472" top="0.78740157480314965" bottom="0.78740157480314965" header="0.31496062992125984" footer="0.31496062992125984"/>
  <pageSetup paperSize="9" scale="35" fitToHeight="0" orientation="landscape" r:id="rId1"/>
  <headerFooter>
    <oddHeader>&amp;L&amp;"Calibri (Základní text),Tučné"&amp;14&amp;K000000Strategický rámec MAP v ORP Lysá&amp;C&amp;"Calibri,Tučné"&amp;14&amp;A&amp;R&amp;G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14CFF-AE64-4125-A410-D42F5ECB69C0}">
  <sheetPr>
    <tabColor theme="0"/>
    <pageSetUpPr fitToPage="1"/>
  </sheetPr>
  <dimension ref="A1:S7"/>
  <sheetViews>
    <sheetView view="pageBreakPreview" zoomScale="60" zoomScaleNormal="100" workbookViewId="0">
      <selection activeCell="U3" sqref="U3"/>
    </sheetView>
  </sheetViews>
  <sheetFormatPr defaultColWidth="8.85546875" defaultRowHeight="15" x14ac:dyDescent="0.25"/>
  <cols>
    <col min="1" max="1" width="8.7109375" customWidth="1"/>
    <col min="2" max="2" width="22.7109375" customWidth="1"/>
    <col min="3" max="3" width="20.7109375" customWidth="1"/>
    <col min="4" max="4" width="12.7109375" customWidth="1"/>
    <col min="5" max="5" width="70.7109375" customWidth="1"/>
    <col min="6" max="6" width="12.7109375" customWidth="1"/>
    <col min="7" max="7" width="20.7109375" customWidth="1"/>
    <col min="8" max="8" width="18.28515625" customWidth="1"/>
    <col min="9" max="9" width="70.7109375" customWidth="1"/>
    <col min="10" max="11" width="12.7109375" customWidth="1"/>
    <col min="12" max="17" width="8.7109375" customWidth="1"/>
    <col min="18" max="18" width="25.7109375" customWidth="1"/>
    <col min="19" max="19" width="8.7109375" customWidth="1"/>
  </cols>
  <sheetData>
    <row r="1" spans="1:19" ht="18.75" x14ac:dyDescent="0.3">
      <c r="A1" s="290"/>
      <c r="B1" s="290"/>
      <c r="C1" s="290"/>
      <c r="D1" s="290"/>
      <c r="E1" s="290"/>
      <c r="F1" s="290"/>
      <c r="G1" s="290"/>
      <c r="H1" s="290"/>
      <c r="I1" s="290"/>
      <c r="J1" s="290"/>
      <c r="K1" s="290"/>
      <c r="L1" s="290"/>
      <c r="M1" s="290"/>
      <c r="N1" s="290"/>
      <c r="O1" s="290"/>
      <c r="P1" s="290"/>
      <c r="Q1" s="290"/>
      <c r="R1" s="290"/>
      <c r="S1" s="291"/>
    </row>
    <row r="2" spans="1:19" ht="41.25" customHeight="1" x14ac:dyDescent="0.25">
      <c r="A2" s="145" t="s">
        <v>1</v>
      </c>
      <c r="B2" s="158" t="s">
        <v>500</v>
      </c>
      <c r="C2" s="158"/>
      <c r="D2" s="158"/>
      <c r="E2" s="158" t="s">
        <v>3</v>
      </c>
      <c r="F2" s="159" t="s">
        <v>152</v>
      </c>
      <c r="G2" s="148" t="s">
        <v>5</v>
      </c>
      <c r="H2" s="137" t="s">
        <v>6</v>
      </c>
      <c r="I2" s="218" t="s">
        <v>7</v>
      </c>
      <c r="J2" s="151" t="s">
        <v>501</v>
      </c>
      <c r="K2" s="151"/>
      <c r="L2" s="138" t="s">
        <v>9</v>
      </c>
      <c r="M2" s="138"/>
      <c r="N2" s="158" t="s">
        <v>502</v>
      </c>
      <c r="O2" s="158"/>
      <c r="P2" s="158"/>
      <c r="Q2" s="158"/>
      <c r="R2" s="138" t="s">
        <v>11</v>
      </c>
      <c r="S2" s="139"/>
    </row>
    <row r="3" spans="1:19" x14ac:dyDescent="0.25">
      <c r="A3" s="145"/>
      <c r="B3" s="158" t="s">
        <v>503</v>
      </c>
      <c r="C3" s="158" t="s">
        <v>504</v>
      </c>
      <c r="D3" s="158" t="s">
        <v>505</v>
      </c>
      <c r="E3" s="158"/>
      <c r="F3" s="159"/>
      <c r="G3" s="148"/>
      <c r="H3" s="137"/>
      <c r="I3" s="218"/>
      <c r="J3" s="161" t="s">
        <v>506</v>
      </c>
      <c r="K3" s="161" t="s">
        <v>507</v>
      </c>
      <c r="L3" s="162" t="s">
        <v>19</v>
      </c>
      <c r="M3" s="162" t="s">
        <v>20</v>
      </c>
      <c r="N3" s="163" t="s">
        <v>156</v>
      </c>
      <c r="O3" s="163"/>
      <c r="P3" s="163"/>
      <c r="Q3" s="163"/>
      <c r="R3" s="162" t="s">
        <v>508</v>
      </c>
      <c r="S3" s="165" t="s">
        <v>24</v>
      </c>
    </row>
    <row r="4" spans="1:19" ht="110.25" customHeight="1" thickBot="1" x14ac:dyDescent="0.3">
      <c r="A4" s="146"/>
      <c r="B4" s="166"/>
      <c r="C4" s="166"/>
      <c r="D4" s="166"/>
      <c r="E4" s="166"/>
      <c r="F4" s="167"/>
      <c r="G4" s="149"/>
      <c r="H4" s="147"/>
      <c r="I4" s="225"/>
      <c r="J4" s="169"/>
      <c r="K4" s="169"/>
      <c r="L4" s="170"/>
      <c r="M4" s="170"/>
      <c r="N4" s="228" t="s">
        <v>162</v>
      </c>
      <c r="O4" s="228" t="s">
        <v>163</v>
      </c>
      <c r="P4" s="16" t="s">
        <v>164</v>
      </c>
      <c r="Q4" s="228" t="s">
        <v>509</v>
      </c>
      <c r="R4" s="170"/>
      <c r="S4" s="174"/>
    </row>
    <row r="5" spans="1:19" ht="409.5" x14ac:dyDescent="0.25">
      <c r="A5" s="63">
        <v>1</v>
      </c>
      <c r="B5" s="61" t="s">
        <v>533</v>
      </c>
      <c r="C5" s="61" t="s">
        <v>41</v>
      </c>
      <c r="D5" s="63" t="s">
        <v>534</v>
      </c>
      <c r="E5" s="63" t="s">
        <v>535</v>
      </c>
      <c r="F5" s="61" t="s">
        <v>27</v>
      </c>
      <c r="G5" s="61" t="s">
        <v>28</v>
      </c>
      <c r="H5" s="61" t="s">
        <v>83</v>
      </c>
      <c r="I5" s="61" t="s">
        <v>536</v>
      </c>
      <c r="J5" s="62">
        <v>25000</v>
      </c>
      <c r="K5" s="62">
        <f>J5/100*70</f>
        <v>17500</v>
      </c>
      <c r="L5" s="230">
        <v>45292</v>
      </c>
      <c r="M5" s="230">
        <v>45627</v>
      </c>
      <c r="N5" s="61"/>
      <c r="O5" s="61"/>
      <c r="P5" s="61"/>
      <c r="Q5" s="61"/>
      <c r="R5" s="61" t="s">
        <v>537</v>
      </c>
      <c r="S5" s="64" t="s">
        <v>54</v>
      </c>
    </row>
    <row r="6" spans="1:19" ht="15.75" thickBot="1" x14ac:dyDescent="0.3">
      <c r="A6" s="34"/>
      <c r="B6" s="26"/>
      <c r="C6" s="26"/>
      <c r="D6" s="26"/>
      <c r="E6" s="26"/>
      <c r="F6" s="26"/>
      <c r="G6" s="26"/>
      <c r="H6" s="26"/>
      <c r="I6" s="26"/>
      <c r="J6" s="33"/>
      <c r="K6" s="33"/>
      <c r="L6" s="26"/>
      <c r="M6" s="26"/>
      <c r="N6" s="26"/>
      <c r="O6" s="26"/>
      <c r="P6" s="26"/>
      <c r="Q6" s="26"/>
      <c r="R6" s="26"/>
      <c r="S6" s="27"/>
    </row>
    <row r="7" spans="1:19" x14ac:dyDescent="0.25">
      <c r="A7" s="293"/>
      <c r="J7" s="5"/>
      <c r="K7" s="5"/>
    </row>
  </sheetData>
  <mergeCells count="22">
    <mergeCell ref="R3:R4"/>
    <mergeCell ref="S3:S4"/>
    <mergeCell ref="N2:Q2"/>
    <mergeCell ref="R2:S2"/>
    <mergeCell ref="B3:B4"/>
    <mergeCell ref="C3:C4"/>
    <mergeCell ref="D3:D4"/>
    <mergeCell ref="J3:J4"/>
    <mergeCell ref="K3:K4"/>
    <mergeCell ref="L3:L4"/>
    <mergeCell ref="M3:M4"/>
    <mergeCell ref="N3:Q3"/>
    <mergeCell ref="A1:S1"/>
    <mergeCell ref="A2:A4"/>
    <mergeCell ref="B2:D2"/>
    <mergeCell ref="E2:E4"/>
    <mergeCell ref="F2:F4"/>
    <mergeCell ref="G2:G4"/>
    <mergeCell ref="H2:H4"/>
    <mergeCell ref="I2:I4"/>
    <mergeCell ref="J2:K2"/>
    <mergeCell ref="L2:M2"/>
  </mergeCells>
  <printOptions horizontalCentered="1"/>
  <pageMargins left="0.70866141732283472" right="0.70866141732283472" top="0.78740157480314965" bottom="0.78740157480314965" header="0.31496062992125984" footer="0.31496062992125984"/>
  <pageSetup paperSize="9" scale="35" fitToHeight="0" orientation="landscape" r:id="rId1"/>
  <headerFooter>
    <oddHeader>&amp;L&amp;"Calibri (Základní text),Tučné"&amp;14&amp;K000000Strategický rámec MAP v ORP Lysá&amp;C&amp;"Calibri,Tučné"&amp;14&amp;A&amp;R&amp;G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82937-91B1-41B2-BB04-FFBB55C8C886}">
  <sheetPr>
    <tabColor theme="0"/>
    <pageSetUpPr fitToPage="1"/>
  </sheetPr>
  <dimension ref="A1:Z16"/>
  <sheetViews>
    <sheetView view="pageBreakPreview" topLeftCell="H8" zoomScale="80" zoomScaleNormal="60" zoomScaleSheetLayoutView="80" zoomScalePageLayoutView="50" workbookViewId="0">
      <selection activeCell="B16" sqref="B16"/>
    </sheetView>
  </sheetViews>
  <sheetFormatPr defaultColWidth="8.85546875" defaultRowHeight="15" x14ac:dyDescent="0.25"/>
  <cols>
    <col min="1" max="1" width="8.85546875" style="29"/>
    <col min="2" max="2" width="22.85546875" style="29" customWidth="1"/>
    <col min="3" max="3" width="20.85546875" style="29" customWidth="1"/>
    <col min="4" max="6" width="12.85546875" style="29" customWidth="1"/>
    <col min="7" max="7" width="70.85546875" style="29" customWidth="1"/>
    <col min="8" max="8" width="12.85546875" style="29" customWidth="1"/>
    <col min="9" max="9" width="20.85546875" style="29" customWidth="1"/>
    <col min="10" max="10" width="18.28515625" style="29" customWidth="1"/>
    <col min="11" max="11" width="70.85546875" style="29" customWidth="1"/>
    <col min="12" max="13" width="12.85546875" style="29" customWidth="1"/>
    <col min="14" max="24" width="8.85546875" style="29"/>
    <col min="25" max="25" width="25.85546875" style="29" customWidth="1"/>
    <col min="26" max="16384" width="8.85546875" style="29"/>
  </cols>
  <sheetData>
    <row r="1" spans="1:26" ht="18.75" x14ac:dyDescent="0.3">
      <c r="A1" s="155" t="s">
        <v>151</v>
      </c>
      <c r="B1" s="156"/>
      <c r="C1" s="156"/>
      <c r="D1" s="156"/>
      <c r="E1" s="156"/>
      <c r="F1" s="156"/>
      <c r="G1" s="156"/>
      <c r="H1" s="156"/>
      <c r="I1" s="156"/>
      <c r="J1" s="156"/>
      <c r="K1" s="156"/>
      <c r="L1" s="156"/>
      <c r="M1" s="156"/>
      <c r="N1" s="156"/>
      <c r="O1" s="156"/>
      <c r="P1" s="156"/>
      <c r="Q1" s="156"/>
      <c r="R1" s="156"/>
      <c r="S1" s="156"/>
      <c r="T1" s="156"/>
      <c r="U1" s="156"/>
      <c r="V1" s="156"/>
      <c r="W1" s="156"/>
      <c r="X1" s="156"/>
      <c r="Y1" s="156"/>
      <c r="Z1" s="157"/>
    </row>
    <row r="2" spans="1:26" ht="54.75" customHeight="1" x14ac:dyDescent="0.25">
      <c r="A2" s="143" t="s">
        <v>1</v>
      </c>
      <c r="B2" s="158" t="s">
        <v>2</v>
      </c>
      <c r="C2" s="158"/>
      <c r="D2" s="158"/>
      <c r="E2" s="158"/>
      <c r="F2" s="158"/>
      <c r="G2" s="158" t="s">
        <v>3</v>
      </c>
      <c r="H2" s="159" t="s">
        <v>152</v>
      </c>
      <c r="I2" s="160" t="s">
        <v>5</v>
      </c>
      <c r="J2" s="158" t="s">
        <v>6</v>
      </c>
      <c r="K2" s="158" t="s">
        <v>7</v>
      </c>
      <c r="L2" s="151" t="s">
        <v>153</v>
      </c>
      <c r="M2" s="151"/>
      <c r="N2" s="138" t="s">
        <v>9</v>
      </c>
      <c r="O2" s="138"/>
      <c r="P2" s="159" t="s">
        <v>154</v>
      </c>
      <c r="Q2" s="159"/>
      <c r="R2" s="159"/>
      <c r="S2" s="159"/>
      <c r="T2" s="159"/>
      <c r="U2" s="159"/>
      <c r="V2" s="159"/>
      <c r="W2" s="159"/>
      <c r="X2" s="159"/>
      <c r="Y2" s="138" t="s">
        <v>11</v>
      </c>
      <c r="Z2" s="139"/>
    </row>
    <row r="3" spans="1:26" ht="30.75" customHeight="1" x14ac:dyDescent="0.25">
      <c r="A3" s="143"/>
      <c r="B3" s="158" t="s">
        <v>12</v>
      </c>
      <c r="C3" s="158" t="s">
        <v>13</v>
      </c>
      <c r="D3" s="158" t="s">
        <v>14</v>
      </c>
      <c r="E3" s="158" t="s">
        <v>15</v>
      </c>
      <c r="F3" s="158" t="s">
        <v>16</v>
      </c>
      <c r="G3" s="158"/>
      <c r="H3" s="159"/>
      <c r="I3" s="160"/>
      <c r="J3" s="158"/>
      <c r="K3" s="158"/>
      <c r="L3" s="161" t="s">
        <v>17</v>
      </c>
      <c r="M3" s="161" t="s">
        <v>155</v>
      </c>
      <c r="N3" s="162" t="s">
        <v>19</v>
      </c>
      <c r="O3" s="162" t="s">
        <v>20</v>
      </c>
      <c r="P3" s="158" t="s">
        <v>156</v>
      </c>
      <c r="Q3" s="158"/>
      <c r="R3" s="158"/>
      <c r="S3" s="158"/>
      <c r="T3" s="163" t="s">
        <v>157</v>
      </c>
      <c r="U3" s="163" t="s">
        <v>158</v>
      </c>
      <c r="V3" s="163" t="s">
        <v>159</v>
      </c>
      <c r="W3" s="163" t="s">
        <v>160</v>
      </c>
      <c r="X3" s="164" t="s">
        <v>161</v>
      </c>
      <c r="Y3" s="162" t="s">
        <v>23</v>
      </c>
      <c r="Z3" s="165" t="s">
        <v>24</v>
      </c>
    </row>
    <row r="4" spans="1:26" ht="101.25" customHeight="1" thickBot="1" x14ac:dyDescent="0.3">
      <c r="A4" s="144"/>
      <c r="B4" s="166"/>
      <c r="C4" s="166"/>
      <c r="D4" s="166"/>
      <c r="E4" s="166"/>
      <c r="F4" s="166"/>
      <c r="G4" s="166"/>
      <c r="H4" s="167"/>
      <c r="I4" s="168"/>
      <c r="J4" s="166"/>
      <c r="K4" s="166"/>
      <c r="L4" s="169"/>
      <c r="M4" s="169"/>
      <c r="N4" s="170"/>
      <c r="O4" s="170"/>
      <c r="P4" s="171" t="s">
        <v>162</v>
      </c>
      <c r="Q4" s="171" t="s">
        <v>163</v>
      </c>
      <c r="R4" s="171" t="s">
        <v>164</v>
      </c>
      <c r="S4" s="171" t="s">
        <v>165</v>
      </c>
      <c r="T4" s="172"/>
      <c r="U4" s="172"/>
      <c r="V4" s="172"/>
      <c r="W4" s="172"/>
      <c r="X4" s="173"/>
      <c r="Y4" s="170"/>
      <c r="Z4" s="174"/>
    </row>
    <row r="5" spans="1:26" s="176" customFormat="1" ht="45" x14ac:dyDescent="0.25">
      <c r="A5" s="60">
        <v>1</v>
      </c>
      <c r="B5" s="61" t="s">
        <v>166</v>
      </c>
      <c r="C5" s="61" t="s">
        <v>41</v>
      </c>
      <c r="D5" s="61">
        <v>61632171</v>
      </c>
      <c r="E5" s="61">
        <v>102386072</v>
      </c>
      <c r="F5" s="61">
        <v>600050831</v>
      </c>
      <c r="G5" s="61" t="s">
        <v>167</v>
      </c>
      <c r="H5" s="61" t="s">
        <v>27</v>
      </c>
      <c r="I5" s="61" t="s">
        <v>28</v>
      </c>
      <c r="J5" s="61" t="s">
        <v>28</v>
      </c>
      <c r="K5" s="61" t="s">
        <v>168</v>
      </c>
      <c r="L5" s="62">
        <v>1000000</v>
      </c>
      <c r="M5" s="62">
        <f>L5/100*70</f>
        <v>700000</v>
      </c>
      <c r="N5" s="63">
        <v>2023</v>
      </c>
      <c r="O5" s="63">
        <v>2023</v>
      </c>
      <c r="P5" s="61"/>
      <c r="Q5" s="61"/>
      <c r="R5" s="61"/>
      <c r="S5" s="61"/>
      <c r="T5" s="61"/>
      <c r="U5" s="61"/>
      <c r="V5" s="61"/>
      <c r="W5" s="61"/>
      <c r="X5" s="61"/>
      <c r="Y5" s="61"/>
      <c r="Z5" s="175"/>
    </row>
    <row r="6" spans="1:26" s="176" customFormat="1" ht="45" x14ac:dyDescent="0.25">
      <c r="A6" s="65">
        <v>2</v>
      </c>
      <c r="B6" s="66" t="s">
        <v>169</v>
      </c>
      <c r="C6" s="66" t="s">
        <v>41</v>
      </c>
      <c r="D6" s="66">
        <v>61632171</v>
      </c>
      <c r="E6" s="66">
        <v>102386072</v>
      </c>
      <c r="F6" s="66">
        <v>600050831</v>
      </c>
      <c r="G6" s="66" t="s">
        <v>170</v>
      </c>
      <c r="H6" s="66" t="s">
        <v>27</v>
      </c>
      <c r="I6" s="66" t="s">
        <v>28</v>
      </c>
      <c r="J6" s="66" t="s">
        <v>28</v>
      </c>
      <c r="K6" s="66" t="s">
        <v>171</v>
      </c>
      <c r="L6" s="67">
        <v>20000000</v>
      </c>
      <c r="M6" s="67">
        <f t="shared" ref="M6:M16" si="0">L6/100*70</f>
        <v>14000000</v>
      </c>
      <c r="N6" s="177">
        <v>44562</v>
      </c>
      <c r="O6" s="177">
        <v>46357</v>
      </c>
      <c r="P6" s="66"/>
      <c r="Q6" s="66"/>
      <c r="R6" s="66"/>
      <c r="S6" s="66"/>
      <c r="T6" s="66"/>
      <c r="U6" s="66"/>
      <c r="V6" s="66"/>
      <c r="W6" s="66"/>
      <c r="X6" s="66" t="s">
        <v>39</v>
      </c>
      <c r="Y6" s="66"/>
      <c r="Z6" s="69" t="s">
        <v>54</v>
      </c>
    </row>
    <row r="7" spans="1:26" s="176" customFormat="1" ht="45" x14ac:dyDescent="0.25">
      <c r="A7" s="65">
        <v>3</v>
      </c>
      <c r="B7" s="66" t="s">
        <v>166</v>
      </c>
      <c r="C7" s="66" t="s">
        <v>41</v>
      </c>
      <c r="D7" s="66">
        <v>61632171</v>
      </c>
      <c r="E7" s="66">
        <v>102386072</v>
      </c>
      <c r="F7" s="66">
        <v>600050831</v>
      </c>
      <c r="G7" s="66" t="s">
        <v>172</v>
      </c>
      <c r="H7" s="66" t="s">
        <v>27</v>
      </c>
      <c r="I7" s="66" t="s">
        <v>28</v>
      </c>
      <c r="J7" s="66" t="s">
        <v>28</v>
      </c>
      <c r="K7" s="66" t="s">
        <v>173</v>
      </c>
      <c r="L7" s="67">
        <v>5000000</v>
      </c>
      <c r="M7" s="67">
        <f t="shared" si="0"/>
        <v>3500000</v>
      </c>
      <c r="N7" s="177">
        <v>44562</v>
      </c>
      <c r="O7" s="177">
        <v>46357</v>
      </c>
      <c r="P7" s="66" t="s">
        <v>39</v>
      </c>
      <c r="Q7" s="66" t="s">
        <v>39</v>
      </c>
      <c r="R7" s="66"/>
      <c r="S7" s="66" t="s">
        <v>39</v>
      </c>
      <c r="T7" s="66"/>
      <c r="U7" s="66"/>
      <c r="V7" s="66"/>
      <c r="W7" s="66"/>
      <c r="X7" s="66" t="s">
        <v>39</v>
      </c>
      <c r="Y7" s="66"/>
      <c r="Z7" s="69" t="s">
        <v>54</v>
      </c>
    </row>
    <row r="8" spans="1:26" s="176" customFormat="1" ht="45" x14ac:dyDescent="0.25">
      <c r="A8" s="65">
        <v>4</v>
      </c>
      <c r="B8" s="66" t="s">
        <v>166</v>
      </c>
      <c r="C8" s="66" t="s">
        <v>41</v>
      </c>
      <c r="D8" s="66">
        <v>61632171</v>
      </c>
      <c r="E8" s="66">
        <v>102386072</v>
      </c>
      <c r="F8" s="66">
        <v>600050831</v>
      </c>
      <c r="G8" s="66" t="s">
        <v>174</v>
      </c>
      <c r="H8" s="66" t="s">
        <v>27</v>
      </c>
      <c r="I8" s="66" t="s">
        <v>28</v>
      </c>
      <c r="J8" s="66" t="s">
        <v>28</v>
      </c>
      <c r="K8" s="66" t="s">
        <v>175</v>
      </c>
      <c r="L8" s="67">
        <v>6000000</v>
      </c>
      <c r="M8" s="67">
        <f t="shared" si="0"/>
        <v>4200000</v>
      </c>
      <c r="N8" s="177">
        <v>44562</v>
      </c>
      <c r="O8" s="177">
        <v>46357</v>
      </c>
      <c r="P8" s="66"/>
      <c r="Q8" s="66"/>
      <c r="R8" s="66"/>
      <c r="S8" s="66"/>
      <c r="T8" s="66"/>
      <c r="U8" s="66"/>
      <c r="V8" s="66"/>
      <c r="W8" s="66"/>
      <c r="X8" s="68" t="s">
        <v>39</v>
      </c>
      <c r="Y8" s="66"/>
      <c r="Z8" s="69" t="s">
        <v>54</v>
      </c>
    </row>
    <row r="9" spans="1:26" s="176" customFormat="1" ht="45" x14ac:dyDescent="0.25">
      <c r="A9" s="65">
        <v>5</v>
      </c>
      <c r="B9" s="66" t="s">
        <v>166</v>
      </c>
      <c r="C9" s="66" t="s">
        <v>41</v>
      </c>
      <c r="D9" s="66">
        <v>61632171</v>
      </c>
      <c r="E9" s="66">
        <v>102386072</v>
      </c>
      <c r="F9" s="66">
        <v>600050831</v>
      </c>
      <c r="G9" s="66" t="s">
        <v>176</v>
      </c>
      <c r="H9" s="66" t="s">
        <v>27</v>
      </c>
      <c r="I9" s="66" t="s">
        <v>28</v>
      </c>
      <c r="J9" s="66" t="s">
        <v>28</v>
      </c>
      <c r="K9" s="66" t="s">
        <v>177</v>
      </c>
      <c r="L9" s="67">
        <v>15000000</v>
      </c>
      <c r="M9" s="67">
        <f t="shared" si="0"/>
        <v>10500000</v>
      </c>
      <c r="N9" s="177">
        <v>44562</v>
      </c>
      <c r="O9" s="177">
        <v>46357</v>
      </c>
      <c r="P9" s="66" t="s">
        <v>39</v>
      </c>
      <c r="Q9" s="66" t="s">
        <v>39</v>
      </c>
      <c r="R9" s="66" t="s">
        <v>39</v>
      </c>
      <c r="S9" s="66" t="s">
        <v>39</v>
      </c>
      <c r="T9" s="66"/>
      <c r="U9" s="66" t="s">
        <v>39</v>
      </c>
      <c r="V9" s="66" t="s">
        <v>39</v>
      </c>
      <c r="W9" s="66" t="s">
        <v>39</v>
      </c>
      <c r="X9" s="66" t="s">
        <v>39</v>
      </c>
      <c r="Y9" s="66"/>
      <c r="Z9" s="69" t="s">
        <v>54</v>
      </c>
    </row>
    <row r="10" spans="1:26" s="176" customFormat="1" ht="45" x14ac:dyDescent="0.25">
      <c r="A10" s="65">
        <v>6</v>
      </c>
      <c r="B10" s="66" t="s">
        <v>166</v>
      </c>
      <c r="C10" s="66" t="s">
        <v>41</v>
      </c>
      <c r="D10" s="66">
        <v>61632171</v>
      </c>
      <c r="E10" s="66">
        <v>102386072</v>
      </c>
      <c r="F10" s="66">
        <v>600050831</v>
      </c>
      <c r="G10" s="66" t="s">
        <v>178</v>
      </c>
      <c r="H10" s="66" t="s">
        <v>27</v>
      </c>
      <c r="I10" s="66" t="s">
        <v>28</v>
      </c>
      <c r="J10" s="66" t="s">
        <v>28</v>
      </c>
      <c r="K10" s="66" t="s">
        <v>179</v>
      </c>
      <c r="L10" s="67">
        <v>5000000</v>
      </c>
      <c r="M10" s="67">
        <f t="shared" si="0"/>
        <v>3500000</v>
      </c>
      <c r="N10" s="177">
        <v>44562</v>
      </c>
      <c r="O10" s="177">
        <v>46357</v>
      </c>
      <c r="P10" s="66"/>
      <c r="Q10" s="68" t="s">
        <v>39</v>
      </c>
      <c r="R10" s="66"/>
      <c r="S10" s="66" t="s">
        <v>39</v>
      </c>
      <c r="T10" s="66"/>
      <c r="U10" s="66"/>
      <c r="V10" s="66"/>
      <c r="W10" s="66" t="s">
        <v>39</v>
      </c>
      <c r="X10" s="66" t="s">
        <v>39</v>
      </c>
      <c r="Y10" s="66"/>
      <c r="Z10" s="69" t="s">
        <v>54</v>
      </c>
    </row>
    <row r="11" spans="1:26" ht="75" x14ac:dyDescent="0.25">
      <c r="A11" s="65">
        <v>7</v>
      </c>
      <c r="B11" s="66" t="s">
        <v>166</v>
      </c>
      <c r="C11" s="66" t="s">
        <v>41</v>
      </c>
      <c r="D11" s="66">
        <v>61632171</v>
      </c>
      <c r="E11" s="66">
        <v>102386072</v>
      </c>
      <c r="F11" s="66">
        <v>600050831</v>
      </c>
      <c r="G11" s="66" t="s">
        <v>180</v>
      </c>
      <c r="H11" s="66" t="s">
        <v>27</v>
      </c>
      <c r="I11" s="66" t="s">
        <v>28</v>
      </c>
      <c r="J11" s="66" t="s">
        <v>28</v>
      </c>
      <c r="K11" s="66" t="s">
        <v>181</v>
      </c>
      <c r="L11" s="67">
        <v>30000000</v>
      </c>
      <c r="M11" s="67">
        <f t="shared" si="0"/>
        <v>21000000</v>
      </c>
      <c r="N11" s="177">
        <v>44197</v>
      </c>
      <c r="O11" s="177">
        <v>44805</v>
      </c>
      <c r="P11" s="68" t="s">
        <v>39</v>
      </c>
      <c r="Q11" s="68" t="s">
        <v>39</v>
      </c>
      <c r="R11" s="68" t="s">
        <v>39</v>
      </c>
      <c r="S11" s="68" t="s">
        <v>39</v>
      </c>
      <c r="T11" s="66"/>
      <c r="U11" s="66" t="s">
        <v>39</v>
      </c>
      <c r="V11" s="66"/>
      <c r="W11" s="66"/>
      <c r="X11" s="66"/>
      <c r="Y11" s="66" t="s">
        <v>182</v>
      </c>
      <c r="Z11" s="69" t="s">
        <v>88</v>
      </c>
    </row>
    <row r="12" spans="1:26" ht="45" x14ac:dyDescent="0.25">
      <c r="A12" s="65">
        <v>8</v>
      </c>
      <c r="B12" s="66" t="s">
        <v>166</v>
      </c>
      <c r="C12" s="66" t="s">
        <v>41</v>
      </c>
      <c r="D12" s="66">
        <v>61632171</v>
      </c>
      <c r="E12" s="66">
        <v>102386072</v>
      </c>
      <c r="F12" s="66">
        <v>600050831</v>
      </c>
      <c r="G12" s="66" t="s">
        <v>183</v>
      </c>
      <c r="H12" s="66" t="s">
        <v>27</v>
      </c>
      <c r="I12" s="66" t="s">
        <v>28</v>
      </c>
      <c r="J12" s="66" t="s">
        <v>28</v>
      </c>
      <c r="K12" s="66" t="s">
        <v>184</v>
      </c>
      <c r="L12" s="67">
        <v>80000000</v>
      </c>
      <c r="M12" s="67">
        <f t="shared" si="0"/>
        <v>56000000</v>
      </c>
      <c r="N12" s="177">
        <v>44927</v>
      </c>
      <c r="O12" s="177">
        <v>46357</v>
      </c>
      <c r="P12" s="68" t="s">
        <v>39</v>
      </c>
      <c r="Q12" s="68" t="s">
        <v>39</v>
      </c>
      <c r="R12" s="68" t="s">
        <v>39</v>
      </c>
      <c r="S12" s="68" t="s">
        <v>39</v>
      </c>
      <c r="T12" s="66"/>
      <c r="U12" s="66"/>
      <c r="V12" s="66"/>
      <c r="W12" s="66" t="s">
        <v>39</v>
      </c>
      <c r="X12" s="66"/>
      <c r="Y12" s="66"/>
      <c r="Z12" s="69" t="s">
        <v>54</v>
      </c>
    </row>
    <row r="13" spans="1:26" ht="75" x14ac:dyDescent="0.25">
      <c r="A13" s="65">
        <v>9</v>
      </c>
      <c r="B13" s="66" t="s">
        <v>166</v>
      </c>
      <c r="C13" s="66" t="s">
        <v>41</v>
      </c>
      <c r="D13" s="66">
        <v>61632171</v>
      </c>
      <c r="E13" s="66">
        <v>102386072</v>
      </c>
      <c r="F13" s="66">
        <v>600050831</v>
      </c>
      <c r="G13" s="66" t="s">
        <v>185</v>
      </c>
      <c r="H13" s="66" t="s">
        <v>27</v>
      </c>
      <c r="I13" s="66" t="s">
        <v>28</v>
      </c>
      <c r="J13" s="66" t="s">
        <v>28</v>
      </c>
      <c r="K13" s="66" t="s">
        <v>186</v>
      </c>
      <c r="L13" s="67">
        <v>10000000</v>
      </c>
      <c r="M13" s="67">
        <f t="shared" si="0"/>
        <v>7000000</v>
      </c>
      <c r="N13" s="177">
        <v>44927</v>
      </c>
      <c r="O13" s="177">
        <v>46357</v>
      </c>
      <c r="P13" s="68" t="s">
        <v>39</v>
      </c>
      <c r="Q13" s="68" t="s">
        <v>39</v>
      </c>
      <c r="R13" s="68" t="s">
        <v>39</v>
      </c>
      <c r="S13" s="68" t="s">
        <v>39</v>
      </c>
      <c r="T13" s="66"/>
      <c r="U13" s="66"/>
      <c r="V13" s="66"/>
      <c r="W13" s="66"/>
      <c r="X13" s="66"/>
      <c r="Y13" s="66"/>
      <c r="Z13" s="69" t="s">
        <v>54</v>
      </c>
    </row>
    <row r="14" spans="1:26" ht="135" x14ac:dyDescent="0.25">
      <c r="A14" s="65">
        <v>10</v>
      </c>
      <c r="B14" s="66" t="s">
        <v>166</v>
      </c>
      <c r="C14" s="66" t="s">
        <v>41</v>
      </c>
      <c r="D14" s="66">
        <v>61632171</v>
      </c>
      <c r="E14" s="66">
        <v>102386072</v>
      </c>
      <c r="F14" s="66">
        <v>600050831</v>
      </c>
      <c r="G14" s="66" t="s">
        <v>187</v>
      </c>
      <c r="H14" s="66" t="s">
        <v>27</v>
      </c>
      <c r="I14" s="66" t="s">
        <v>28</v>
      </c>
      <c r="J14" s="66" t="s">
        <v>28</v>
      </c>
      <c r="K14" s="66" t="s">
        <v>188</v>
      </c>
      <c r="L14" s="67">
        <v>60000000</v>
      </c>
      <c r="M14" s="67">
        <f t="shared" si="0"/>
        <v>42000000</v>
      </c>
      <c r="N14" s="177">
        <v>44927</v>
      </c>
      <c r="O14" s="177">
        <v>46357</v>
      </c>
      <c r="P14" s="68" t="s">
        <v>39</v>
      </c>
      <c r="Q14" s="68" t="s">
        <v>39</v>
      </c>
      <c r="R14" s="68" t="s">
        <v>39</v>
      </c>
      <c r="S14" s="68" t="s">
        <v>39</v>
      </c>
      <c r="T14" s="66"/>
      <c r="U14" s="66"/>
      <c r="V14" s="66" t="s">
        <v>39</v>
      </c>
      <c r="W14" s="66" t="s">
        <v>39</v>
      </c>
      <c r="X14" s="66" t="s">
        <v>39</v>
      </c>
      <c r="Y14" s="66" t="s">
        <v>189</v>
      </c>
      <c r="Z14" s="69" t="s">
        <v>54</v>
      </c>
    </row>
    <row r="15" spans="1:26" ht="120" x14ac:dyDescent="0.25">
      <c r="A15" s="65">
        <v>11</v>
      </c>
      <c r="B15" s="66" t="s">
        <v>166</v>
      </c>
      <c r="C15" s="66" t="s">
        <v>41</v>
      </c>
      <c r="D15" s="66">
        <v>61632171</v>
      </c>
      <c r="E15" s="66">
        <v>102386072</v>
      </c>
      <c r="F15" s="66">
        <v>600050831</v>
      </c>
      <c r="G15" s="66" t="s">
        <v>190</v>
      </c>
      <c r="H15" s="66" t="s">
        <v>27</v>
      </c>
      <c r="I15" s="66" t="s">
        <v>28</v>
      </c>
      <c r="J15" s="66" t="s">
        <v>28</v>
      </c>
      <c r="K15" s="66" t="s">
        <v>191</v>
      </c>
      <c r="L15" s="67">
        <v>70000000</v>
      </c>
      <c r="M15" s="67">
        <f t="shared" si="0"/>
        <v>49000000</v>
      </c>
      <c r="N15" s="177">
        <v>44927</v>
      </c>
      <c r="O15" s="177">
        <v>46357</v>
      </c>
      <c r="P15" s="68" t="s">
        <v>39</v>
      </c>
      <c r="Q15" s="68" t="s">
        <v>39</v>
      </c>
      <c r="R15" s="68" t="s">
        <v>39</v>
      </c>
      <c r="S15" s="68" t="s">
        <v>39</v>
      </c>
      <c r="T15" s="66"/>
      <c r="U15" s="66"/>
      <c r="V15" s="66" t="s">
        <v>39</v>
      </c>
      <c r="W15" s="66" t="s">
        <v>39</v>
      </c>
      <c r="X15" s="66" t="s">
        <v>39</v>
      </c>
      <c r="Y15" s="66" t="s">
        <v>189</v>
      </c>
      <c r="Z15" s="69" t="s">
        <v>54</v>
      </c>
    </row>
    <row r="16" spans="1:26" ht="45.75" thickBot="1" x14ac:dyDescent="0.3">
      <c r="A16" s="87">
        <v>12</v>
      </c>
      <c r="B16" s="88" t="s">
        <v>166</v>
      </c>
      <c r="C16" s="88" t="s">
        <v>41</v>
      </c>
      <c r="D16" s="88">
        <v>61632171</v>
      </c>
      <c r="E16" s="88">
        <v>102386072</v>
      </c>
      <c r="F16" s="88">
        <v>600050831</v>
      </c>
      <c r="G16" s="88" t="s">
        <v>192</v>
      </c>
      <c r="H16" s="88" t="s">
        <v>27</v>
      </c>
      <c r="I16" s="88" t="s">
        <v>28</v>
      </c>
      <c r="J16" s="88" t="s">
        <v>28</v>
      </c>
      <c r="K16" s="88" t="s">
        <v>193</v>
      </c>
      <c r="L16" s="89">
        <v>80000000</v>
      </c>
      <c r="M16" s="89">
        <f t="shared" si="0"/>
        <v>56000000</v>
      </c>
      <c r="N16" s="178">
        <v>44927</v>
      </c>
      <c r="O16" s="178">
        <v>46357</v>
      </c>
      <c r="P16" s="91" t="s">
        <v>39</v>
      </c>
      <c r="Q16" s="91" t="s">
        <v>39</v>
      </c>
      <c r="R16" s="91" t="s">
        <v>39</v>
      </c>
      <c r="S16" s="91" t="s">
        <v>39</v>
      </c>
      <c r="T16" s="88"/>
      <c r="U16" s="88" t="s">
        <v>39</v>
      </c>
      <c r="V16" s="88"/>
      <c r="W16" s="88" t="s">
        <v>39</v>
      </c>
      <c r="X16" s="88" t="s">
        <v>39</v>
      </c>
      <c r="Y16" s="88"/>
      <c r="Z16" s="90" t="s">
        <v>54</v>
      </c>
    </row>
  </sheetData>
  <mergeCells count="29">
    <mergeCell ref="X3:X4"/>
    <mergeCell ref="Y3:Y4"/>
    <mergeCell ref="Z3:Z4"/>
    <mergeCell ref="O3:O4"/>
    <mergeCell ref="P3:S3"/>
    <mergeCell ref="T3:T4"/>
    <mergeCell ref="U3:U4"/>
    <mergeCell ref="V3:V4"/>
    <mergeCell ref="W3:W4"/>
    <mergeCell ref="P2:X2"/>
    <mergeCell ref="Y2:Z2"/>
    <mergeCell ref="B3:B4"/>
    <mergeCell ref="C3:C4"/>
    <mergeCell ref="D3:D4"/>
    <mergeCell ref="E3:E4"/>
    <mergeCell ref="F3:F4"/>
    <mergeCell ref="L3:L4"/>
    <mergeCell ref="M3:M4"/>
    <mergeCell ref="N3:N4"/>
    <mergeCell ref="A1:Z1"/>
    <mergeCell ref="A2:A4"/>
    <mergeCell ref="B2:F2"/>
    <mergeCell ref="G2:G4"/>
    <mergeCell ref="H2:H4"/>
    <mergeCell ref="I2:I4"/>
    <mergeCell ref="J2:J4"/>
    <mergeCell ref="K2:K4"/>
    <mergeCell ref="L2:M2"/>
    <mergeCell ref="N2:O2"/>
  </mergeCells>
  <pageMargins left="0.70866141732283472" right="0.70866141732283472" top="0.78740157480314965" bottom="0.78740157480314965" header="0.31496062992125984" footer="0.31496062992125984"/>
  <pageSetup paperSize="9" scale="29" fitToHeight="0" orientation="landscape" r:id="rId1"/>
  <headerFooter>
    <oddHeader>&amp;L&amp;"Calibri,Tučné"&amp;14Strategický rámec MAP v ORP Lysá&amp;C&amp;"Calibri,Tučné"&amp;14&amp;A&amp;R&amp;G</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166AC-E225-4A35-AAC0-F23A980D2DD4}">
  <sheetPr>
    <tabColor theme="0"/>
    <pageSetUpPr fitToPage="1"/>
  </sheetPr>
  <dimension ref="A1:Z26"/>
  <sheetViews>
    <sheetView view="pageBreakPreview" topLeftCell="A12" zoomScale="50" zoomScaleNormal="90" zoomScaleSheetLayoutView="50" zoomScalePageLayoutView="50" workbookViewId="0">
      <selection activeCell="B16" sqref="B16"/>
    </sheetView>
  </sheetViews>
  <sheetFormatPr defaultColWidth="8.85546875" defaultRowHeight="15" x14ac:dyDescent="0.25"/>
  <cols>
    <col min="2" max="2" width="22.85546875" customWidth="1"/>
    <col min="3" max="3" width="20.85546875" customWidth="1"/>
    <col min="4" max="6" width="12.85546875" customWidth="1"/>
    <col min="7" max="7" width="70.85546875" customWidth="1"/>
    <col min="8" max="8" width="12.85546875" customWidth="1"/>
    <col min="9" max="9" width="20.85546875" customWidth="1"/>
    <col min="10" max="10" width="18.28515625" customWidth="1"/>
    <col min="11" max="11" width="70.85546875" customWidth="1"/>
    <col min="12" max="13" width="12.85546875" customWidth="1"/>
    <col min="25" max="25" width="25.85546875" customWidth="1"/>
  </cols>
  <sheetData>
    <row r="1" spans="1:26" ht="18.75" x14ac:dyDescent="0.3">
      <c r="A1" s="155" t="s">
        <v>151</v>
      </c>
      <c r="B1" s="156"/>
      <c r="C1" s="156"/>
      <c r="D1" s="156"/>
      <c r="E1" s="156"/>
      <c r="F1" s="156"/>
      <c r="G1" s="156"/>
      <c r="H1" s="156"/>
      <c r="I1" s="156"/>
      <c r="J1" s="156"/>
      <c r="K1" s="156"/>
      <c r="L1" s="156"/>
      <c r="M1" s="156"/>
      <c r="N1" s="156"/>
      <c r="O1" s="156"/>
      <c r="P1" s="156"/>
      <c r="Q1" s="156"/>
      <c r="R1" s="156"/>
      <c r="S1" s="156"/>
      <c r="T1" s="156"/>
      <c r="U1" s="156"/>
      <c r="V1" s="156"/>
      <c r="W1" s="156"/>
      <c r="X1" s="156"/>
      <c r="Y1" s="156"/>
      <c r="Z1" s="157"/>
    </row>
    <row r="2" spans="1:26" ht="30" customHeight="1" x14ac:dyDescent="0.25">
      <c r="A2" s="143" t="s">
        <v>1</v>
      </c>
      <c r="B2" s="158" t="s">
        <v>2</v>
      </c>
      <c r="C2" s="158"/>
      <c r="D2" s="158"/>
      <c r="E2" s="158"/>
      <c r="F2" s="158"/>
      <c r="G2" s="158" t="s">
        <v>3</v>
      </c>
      <c r="H2" s="159" t="s">
        <v>152</v>
      </c>
      <c r="I2" s="160" t="s">
        <v>5</v>
      </c>
      <c r="J2" s="158" t="s">
        <v>6</v>
      </c>
      <c r="K2" s="158" t="s">
        <v>7</v>
      </c>
      <c r="L2" s="151" t="s">
        <v>153</v>
      </c>
      <c r="M2" s="151"/>
      <c r="N2" s="138" t="s">
        <v>9</v>
      </c>
      <c r="O2" s="138"/>
      <c r="P2" s="159" t="s">
        <v>154</v>
      </c>
      <c r="Q2" s="159"/>
      <c r="R2" s="159"/>
      <c r="S2" s="159"/>
      <c r="T2" s="159"/>
      <c r="U2" s="159"/>
      <c r="V2" s="159"/>
      <c r="W2" s="159"/>
      <c r="X2" s="159"/>
      <c r="Y2" s="138" t="s">
        <v>11</v>
      </c>
      <c r="Z2" s="139"/>
    </row>
    <row r="3" spans="1:26" x14ac:dyDescent="0.25">
      <c r="A3" s="143"/>
      <c r="B3" s="158" t="s">
        <v>12</v>
      </c>
      <c r="C3" s="158" t="s">
        <v>13</v>
      </c>
      <c r="D3" s="158" t="s">
        <v>14</v>
      </c>
      <c r="E3" s="158" t="s">
        <v>15</v>
      </c>
      <c r="F3" s="158" t="s">
        <v>16</v>
      </c>
      <c r="G3" s="158"/>
      <c r="H3" s="159"/>
      <c r="I3" s="160"/>
      <c r="J3" s="158"/>
      <c r="K3" s="158"/>
      <c r="L3" s="161" t="s">
        <v>17</v>
      </c>
      <c r="M3" s="161" t="s">
        <v>155</v>
      </c>
      <c r="N3" s="162" t="s">
        <v>19</v>
      </c>
      <c r="O3" s="162" t="s">
        <v>20</v>
      </c>
      <c r="P3" s="158" t="s">
        <v>156</v>
      </c>
      <c r="Q3" s="158"/>
      <c r="R3" s="158"/>
      <c r="S3" s="158"/>
      <c r="T3" s="163" t="s">
        <v>157</v>
      </c>
      <c r="U3" s="163" t="s">
        <v>158</v>
      </c>
      <c r="V3" s="163" t="s">
        <v>159</v>
      </c>
      <c r="W3" s="163" t="s">
        <v>160</v>
      </c>
      <c r="X3" s="164" t="s">
        <v>161</v>
      </c>
      <c r="Y3" s="162" t="s">
        <v>23</v>
      </c>
      <c r="Z3" s="165" t="s">
        <v>24</v>
      </c>
    </row>
    <row r="4" spans="1:26" ht="105.75" customHeight="1" thickBot="1" x14ac:dyDescent="0.3">
      <c r="A4" s="144"/>
      <c r="B4" s="166"/>
      <c r="C4" s="166"/>
      <c r="D4" s="166"/>
      <c r="E4" s="166"/>
      <c r="F4" s="166"/>
      <c r="G4" s="166"/>
      <c r="H4" s="167"/>
      <c r="I4" s="168"/>
      <c r="J4" s="166"/>
      <c r="K4" s="166"/>
      <c r="L4" s="169"/>
      <c r="M4" s="169"/>
      <c r="N4" s="170"/>
      <c r="O4" s="170"/>
      <c r="P4" s="171" t="s">
        <v>162</v>
      </c>
      <c r="Q4" s="171" t="s">
        <v>163</v>
      </c>
      <c r="R4" s="171" t="s">
        <v>164</v>
      </c>
      <c r="S4" s="171" t="s">
        <v>165</v>
      </c>
      <c r="T4" s="172"/>
      <c r="U4" s="172"/>
      <c r="V4" s="172"/>
      <c r="W4" s="172"/>
      <c r="X4" s="173"/>
      <c r="Y4" s="170"/>
      <c r="Z4" s="174"/>
    </row>
    <row r="5" spans="1:26" s="176" customFormat="1" ht="45" x14ac:dyDescent="0.25">
      <c r="A5" s="60">
        <v>1</v>
      </c>
      <c r="B5" s="61" t="s">
        <v>194</v>
      </c>
      <c r="C5" s="61" t="s">
        <v>41</v>
      </c>
      <c r="D5" s="61">
        <v>61632244</v>
      </c>
      <c r="E5" s="61">
        <v>102386099</v>
      </c>
      <c r="F5" s="63">
        <v>60051005</v>
      </c>
      <c r="G5" s="61" t="s">
        <v>195</v>
      </c>
      <c r="H5" s="61" t="s">
        <v>27</v>
      </c>
      <c r="I5" s="61" t="s">
        <v>28</v>
      </c>
      <c r="J5" s="61" t="s">
        <v>28</v>
      </c>
      <c r="K5" s="61" t="s">
        <v>196</v>
      </c>
      <c r="L5" s="62">
        <v>12000000</v>
      </c>
      <c r="M5" s="62">
        <f>L5/100*70</f>
        <v>8400000</v>
      </c>
      <c r="N5" s="63">
        <v>2022</v>
      </c>
      <c r="O5" s="63">
        <v>2025</v>
      </c>
      <c r="P5" s="63"/>
      <c r="Q5" s="63"/>
      <c r="R5" s="63"/>
      <c r="S5" s="63"/>
      <c r="T5" s="63"/>
      <c r="U5" s="63"/>
      <c r="V5" s="63"/>
      <c r="W5" s="63"/>
      <c r="X5" s="63"/>
      <c r="Y5" s="63"/>
      <c r="Z5" s="64"/>
    </row>
    <row r="6" spans="1:26" s="176" customFormat="1" ht="45" x14ac:dyDescent="0.25">
      <c r="A6" s="65">
        <v>2</v>
      </c>
      <c r="B6" s="66" t="s">
        <v>194</v>
      </c>
      <c r="C6" s="66" t="s">
        <v>41</v>
      </c>
      <c r="D6" s="66">
        <v>61632244</v>
      </c>
      <c r="E6" s="66">
        <v>102386099</v>
      </c>
      <c r="F6" s="68">
        <v>60051005</v>
      </c>
      <c r="G6" s="66" t="s">
        <v>197</v>
      </c>
      <c r="H6" s="66" t="s">
        <v>27</v>
      </c>
      <c r="I6" s="66" t="s">
        <v>28</v>
      </c>
      <c r="J6" s="66" t="s">
        <v>28</v>
      </c>
      <c r="K6" s="66" t="s">
        <v>197</v>
      </c>
      <c r="L6" s="67">
        <v>500000</v>
      </c>
      <c r="M6" s="67">
        <f t="shared" ref="M6:M26" si="0">L6/100*70</f>
        <v>350000</v>
      </c>
      <c r="N6" s="68">
        <v>2025</v>
      </c>
      <c r="O6" s="68">
        <v>2025</v>
      </c>
      <c r="P6" s="68"/>
      <c r="Q6" s="68"/>
      <c r="R6" s="68"/>
      <c r="S6" s="68"/>
      <c r="T6" s="68"/>
      <c r="U6" s="68"/>
      <c r="V6" s="68"/>
      <c r="W6" s="68"/>
      <c r="X6" s="68"/>
      <c r="Y6" s="68"/>
      <c r="Z6" s="179"/>
    </row>
    <row r="7" spans="1:26" s="176" customFormat="1" ht="45" x14ac:dyDescent="0.25">
      <c r="A7" s="65">
        <v>3</v>
      </c>
      <c r="B7" s="66" t="s">
        <v>194</v>
      </c>
      <c r="C7" s="66" t="s">
        <v>41</v>
      </c>
      <c r="D7" s="66">
        <v>61632244</v>
      </c>
      <c r="E7" s="66">
        <v>102386099</v>
      </c>
      <c r="F7" s="68">
        <v>60051005</v>
      </c>
      <c r="G7" s="66" t="s">
        <v>198</v>
      </c>
      <c r="H7" s="66" t="s">
        <v>27</v>
      </c>
      <c r="I7" s="66" t="s">
        <v>28</v>
      </c>
      <c r="J7" s="66" t="s">
        <v>28</v>
      </c>
      <c r="K7" s="66" t="s">
        <v>198</v>
      </c>
      <c r="L7" s="67">
        <v>12000000</v>
      </c>
      <c r="M7" s="67">
        <f t="shared" si="0"/>
        <v>8400000</v>
      </c>
      <c r="N7" s="68">
        <v>2025</v>
      </c>
      <c r="O7" s="68">
        <v>2025</v>
      </c>
      <c r="P7" s="68"/>
      <c r="Q7" s="68"/>
      <c r="R7" s="68"/>
      <c r="S7" s="68"/>
      <c r="T7" s="68"/>
      <c r="U7" s="68"/>
      <c r="V7" s="68"/>
      <c r="W7" s="68"/>
      <c r="X7" s="68"/>
      <c r="Y7" s="68"/>
      <c r="Z7" s="179"/>
    </row>
    <row r="8" spans="1:26" s="176" customFormat="1" ht="45" x14ac:dyDescent="0.25">
      <c r="A8" s="65">
        <v>4</v>
      </c>
      <c r="B8" s="66" t="s">
        <v>194</v>
      </c>
      <c r="C8" s="66" t="s">
        <v>41</v>
      </c>
      <c r="D8" s="66">
        <v>61632244</v>
      </c>
      <c r="E8" s="66">
        <v>102386099</v>
      </c>
      <c r="F8" s="68">
        <v>60051005</v>
      </c>
      <c r="G8" s="66" t="s">
        <v>199</v>
      </c>
      <c r="H8" s="66" t="s">
        <v>27</v>
      </c>
      <c r="I8" s="66" t="s">
        <v>28</v>
      </c>
      <c r="J8" s="66" t="s">
        <v>28</v>
      </c>
      <c r="K8" s="66" t="s">
        <v>199</v>
      </c>
      <c r="L8" s="67">
        <v>15000000</v>
      </c>
      <c r="M8" s="67">
        <f t="shared" si="0"/>
        <v>10500000</v>
      </c>
      <c r="N8" s="68">
        <v>2026</v>
      </c>
      <c r="O8" s="68">
        <v>2026</v>
      </c>
      <c r="P8" s="68"/>
      <c r="Q8" s="68"/>
      <c r="R8" s="68"/>
      <c r="S8" s="68"/>
      <c r="T8" s="68"/>
      <c r="U8" s="68"/>
      <c r="V8" s="68"/>
      <c r="W8" s="68"/>
      <c r="X8" s="68"/>
      <c r="Y8" s="68"/>
      <c r="Z8" s="179"/>
    </row>
    <row r="9" spans="1:26" s="176" customFormat="1" ht="45" x14ac:dyDescent="0.25">
      <c r="A9" s="65">
        <v>5</v>
      </c>
      <c r="B9" s="66" t="s">
        <v>194</v>
      </c>
      <c r="C9" s="66" t="s">
        <v>41</v>
      </c>
      <c r="D9" s="66">
        <v>61632244</v>
      </c>
      <c r="E9" s="66">
        <v>102386099</v>
      </c>
      <c r="F9" s="68">
        <v>60051005</v>
      </c>
      <c r="G9" s="66" t="s">
        <v>200</v>
      </c>
      <c r="H9" s="66" t="s">
        <v>27</v>
      </c>
      <c r="I9" s="66" t="s">
        <v>28</v>
      </c>
      <c r="J9" s="66" t="s">
        <v>28</v>
      </c>
      <c r="K9" s="66" t="s">
        <v>200</v>
      </c>
      <c r="L9" s="67">
        <v>4000000</v>
      </c>
      <c r="M9" s="67">
        <f t="shared" si="0"/>
        <v>2800000</v>
      </c>
      <c r="N9" s="68">
        <v>2025</v>
      </c>
      <c r="O9" s="68">
        <v>2025</v>
      </c>
      <c r="P9" s="68"/>
      <c r="Q9" s="68" t="s">
        <v>39</v>
      </c>
      <c r="R9" s="68"/>
      <c r="S9" s="68"/>
      <c r="T9" s="68"/>
      <c r="U9" s="68"/>
      <c r="V9" s="68"/>
      <c r="W9" s="68"/>
      <c r="X9" s="68"/>
      <c r="Y9" s="68"/>
      <c r="Z9" s="179"/>
    </row>
    <row r="10" spans="1:26" s="176" customFormat="1" ht="45" x14ac:dyDescent="0.25">
      <c r="A10" s="65">
        <v>6</v>
      </c>
      <c r="B10" s="66" t="s">
        <v>194</v>
      </c>
      <c r="C10" s="66" t="s">
        <v>41</v>
      </c>
      <c r="D10" s="66">
        <v>61632244</v>
      </c>
      <c r="E10" s="66">
        <v>102386099</v>
      </c>
      <c r="F10" s="68">
        <v>60051005</v>
      </c>
      <c r="G10" s="66" t="s">
        <v>201</v>
      </c>
      <c r="H10" s="66" t="s">
        <v>27</v>
      </c>
      <c r="I10" s="66" t="s">
        <v>28</v>
      </c>
      <c r="J10" s="66" t="s">
        <v>28</v>
      </c>
      <c r="K10" s="66" t="s">
        <v>201</v>
      </c>
      <c r="L10" s="67">
        <v>1000000</v>
      </c>
      <c r="M10" s="67">
        <f t="shared" si="0"/>
        <v>700000</v>
      </c>
      <c r="N10" s="68">
        <v>2023</v>
      </c>
      <c r="O10" s="68">
        <v>2023</v>
      </c>
      <c r="P10" s="68"/>
      <c r="Q10" s="68"/>
      <c r="R10" s="68"/>
      <c r="S10" s="68"/>
      <c r="T10" s="68"/>
      <c r="U10" s="68"/>
      <c r="V10" s="68"/>
      <c r="W10" s="68"/>
      <c r="X10" s="68"/>
      <c r="Y10" s="68"/>
      <c r="Z10" s="179"/>
    </row>
    <row r="11" spans="1:26" s="176" customFormat="1" ht="45" x14ac:dyDescent="0.25">
      <c r="A11" s="65">
        <v>7</v>
      </c>
      <c r="B11" s="66" t="s">
        <v>194</v>
      </c>
      <c r="C11" s="66" t="s">
        <v>41</v>
      </c>
      <c r="D11" s="66">
        <v>61632244</v>
      </c>
      <c r="E11" s="66">
        <v>102386099</v>
      </c>
      <c r="F11" s="68">
        <v>60051005</v>
      </c>
      <c r="G11" s="66" t="s">
        <v>202</v>
      </c>
      <c r="H11" s="66" t="s">
        <v>27</v>
      </c>
      <c r="I11" s="66" t="s">
        <v>28</v>
      </c>
      <c r="J11" s="66" t="s">
        <v>28</v>
      </c>
      <c r="K11" s="66" t="s">
        <v>202</v>
      </c>
      <c r="L11" s="67">
        <v>2000000</v>
      </c>
      <c r="M11" s="67">
        <f t="shared" si="0"/>
        <v>1400000</v>
      </c>
      <c r="N11" s="68">
        <v>2026</v>
      </c>
      <c r="O11" s="68">
        <v>2026</v>
      </c>
      <c r="P11" s="68"/>
      <c r="Q11" s="68"/>
      <c r="R11" s="68"/>
      <c r="S11" s="68"/>
      <c r="T11" s="68"/>
      <c r="U11" s="68"/>
      <c r="V11" s="68"/>
      <c r="W11" s="68"/>
      <c r="X11" s="68"/>
      <c r="Y11" s="68"/>
      <c r="Z11" s="179"/>
    </row>
    <row r="12" spans="1:26" s="176" customFormat="1" ht="45" x14ac:dyDescent="0.25">
      <c r="A12" s="65">
        <v>8</v>
      </c>
      <c r="B12" s="66" t="s">
        <v>194</v>
      </c>
      <c r="C12" s="66" t="s">
        <v>41</v>
      </c>
      <c r="D12" s="66">
        <v>61632244</v>
      </c>
      <c r="E12" s="66">
        <v>102386099</v>
      </c>
      <c r="F12" s="68">
        <v>60051005</v>
      </c>
      <c r="G12" s="66" t="s">
        <v>203</v>
      </c>
      <c r="H12" s="66" t="s">
        <v>27</v>
      </c>
      <c r="I12" s="66" t="s">
        <v>28</v>
      </c>
      <c r="J12" s="66" t="s">
        <v>28</v>
      </c>
      <c r="K12" s="66" t="s">
        <v>203</v>
      </c>
      <c r="L12" s="67">
        <v>500000</v>
      </c>
      <c r="M12" s="67">
        <f t="shared" si="0"/>
        <v>350000</v>
      </c>
      <c r="N12" s="68">
        <v>2024</v>
      </c>
      <c r="O12" s="68">
        <v>2024</v>
      </c>
      <c r="P12" s="68"/>
      <c r="Q12" s="68"/>
      <c r="R12" s="68"/>
      <c r="S12" s="68"/>
      <c r="T12" s="68"/>
      <c r="U12" s="68"/>
      <c r="V12" s="68"/>
      <c r="W12" s="68"/>
      <c r="X12" s="68"/>
      <c r="Y12" s="68"/>
      <c r="Z12" s="179"/>
    </row>
    <row r="13" spans="1:26" s="176" customFormat="1" ht="45" x14ac:dyDescent="0.25">
      <c r="A13" s="65">
        <v>9</v>
      </c>
      <c r="B13" s="66" t="s">
        <v>194</v>
      </c>
      <c r="C13" s="66" t="s">
        <v>41</v>
      </c>
      <c r="D13" s="66">
        <v>61632244</v>
      </c>
      <c r="E13" s="66">
        <v>102386099</v>
      </c>
      <c r="F13" s="68">
        <v>60051005</v>
      </c>
      <c r="G13" s="66" t="s">
        <v>204</v>
      </c>
      <c r="H13" s="66" t="s">
        <v>27</v>
      </c>
      <c r="I13" s="66" t="s">
        <v>28</v>
      </c>
      <c r="J13" s="66" t="s">
        <v>28</v>
      </c>
      <c r="K13" s="66" t="s">
        <v>204</v>
      </c>
      <c r="L13" s="67">
        <v>5000000</v>
      </c>
      <c r="M13" s="67">
        <f t="shared" si="0"/>
        <v>3500000</v>
      </c>
      <c r="N13" s="68">
        <v>2027</v>
      </c>
      <c r="O13" s="68">
        <v>2027</v>
      </c>
      <c r="P13" s="68"/>
      <c r="Q13" s="68" t="s">
        <v>39</v>
      </c>
      <c r="R13" s="68"/>
      <c r="S13" s="68"/>
      <c r="T13" s="68"/>
      <c r="U13" s="68"/>
      <c r="V13" s="68"/>
      <c r="W13" s="68"/>
      <c r="X13" s="68"/>
      <c r="Y13" s="68"/>
      <c r="Z13" s="179"/>
    </row>
    <row r="14" spans="1:26" s="176" customFormat="1" ht="45" x14ac:dyDescent="0.25">
      <c r="A14" s="65">
        <v>10</v>
      </c>
      <c r="B14" s="66" t="s">
        <v>194</v>
      </c>
      <c r="C14" s="66" t="s">
        <v>41</v>
      </c>
      <c r="D14" s="66">
        <v>61632244</v>
      </c>
      <c r="E14" s="66">
        <v>102386099</v>
      </c>
      <c r="F14" s="68">
        <v>60051005</v>
      </c>
      <c r="G14" s="66" t="s">
        <v>205</v>
      </c>
      <c r="H14" s="66" t="s">
        <v>27</v>
      </c>
      <c r="I14" s="66" t="s">
        <v>28</v>
      </c>
      <c r="J14" s="66" t="s">
        <v>28</v>
      </c>
      <c r="K14" s="66" t="s">
        <v>205</v>
      </c>
      <c r="L14" s="67">
        <v>500000</v>
      </c>
      <c r="M14" s="67">
        <f t="shared" si="0"/>
        <v>350000</v>
      </c>
      <c r="N14" s="68">
        <v>2024</v>
      </c>
      <c r="O14" s="68">
        <v>2024</v>
      </c>
      <c r="P14" s="68"/>
      <c r="Q14" s="68"/>
      <c r="R14" s="68"/>
      <c r="S14" s="68"/>
      <c r="T14" s="68"/>
      <c r="U14" s="68"/>
      <c r="V14" s="68"/>
      <c r="W14" s="68"/>
      <c r="X14" s="68"/>
      <c r="Y14" s="68"/>
      <c r="Z14" s="179"/>
    </row>
    <row r="15" spans="1:26" s="176" customFormat="1" ht="45" x14ac:dyDescent="0.25">
      <c r="A15" s="65">
        <v>11</v>
      </c>
      <c r="B15" s="66" t="s">
        <v>194</v>
      </c>
      <c r="C15" s="66" t="s">
        <v>41</v>
      </c>
      <c r="D15" s="66">
        <v>61632244</v>
      </c>
      <c r="E15" s="66">
        <v>102386099</v>
      </c>
      <c r="F15" s="68">
        <v>60051005</v>
      </c>
      <c r="G15" s="66" t="s">
        <v>206</v>
      </c>
      <c r="H15" s="66" t="s">
        <v>27</v>
      </c>
      <c r="I15" s="66" t="s">
        <v>28</v>
      </c>
      <c r="J15" s="66" t="s">
        <v>28</v>
      </c>
      <c r="K15" s="66" t="s">
        <v>206</v>
      </c>
      <c r="L15" s="67">
        <v>10000000</v>
      </c>
      <c r="M15" s="67">
        <f t="shared" si="0"/>
        <v>7000000</v>
      </c>
      <c r="N15" s="68">
        <v>2026</v>
      </c>
      <c r="O15" s="68">
        <v>2026</v>
      </c>
      <c r="P15" s="68" t="s">
        <v>39</v>
      </c>
      <c r="Q15" s="68" t="s">
        <v>39</v>
      </c>
      <c r="R15" s="68" t="s">
        <v>39</v>
      </c>
      <c r="S15" s="68" t="s">
        <v>39</v>
      </c>
      <c r="T15" s="68"/>
      <c r="U15" s="68"/>
      <c r="V15" s="68"/>
      <c r="W15" s="68"/>
      <c r="X15" s="68"/>
      <c r="Y15" s="68"/>
      <c r="Z15" s="179"/>
    </row>
    <row r="16" spans="1:26" s="176" customFormat="1" ht="45" x14ac:dyDescent="0.25">
      <c r="A16" s="65">
        <v>12</v>
      </c>
      <c r="B16" s="66" t="s">
        <v>194</v>
      </c>
      <c r="C16" s="66" t="s">
        <v>41</v>
      </c>
      <c r="D16" s="66">
        <v>61632244</v>
      </c>
      <c r="E16" s="66">
        <v>102386099</v>
      </c>
      <c r="F16" s="68">
        <v>60051005</v>
      </c>
      <c r="G16" s="66" t="s">
        <v>207</v>
      </c>
      <c r="H16" s="66" t="s">
        <v>27</v>
      </c>
      <c r="I16" s="66" t="s">
        <v>28</v>
      </c>
      <c r="J16" s="66" t="s">
        <v>28</v>
      </c>
      <c r="K16" s="66" t="s">
        <v>207</v>
      </c>
      <c r="L16" s="67">
        <v>1000000</v>
      </c>
      <c r="M16" s="67">
        <f t="shared" si="0"/>
        <v>700000</v>
      </c>
      <c r="N16" s="68">
        <v>2023</v>
      </c>
      <c r="O16" s="68">
        <v>2023</v>
      </c>
      <c r="P16" s="68"/>
      <c r="Q16" s="68"/>
      <c r="R16" s="68"/>
      <c r="S16" s="68"/>
      <c r="T16" s="68"/>
      <c r="U16" s="68"/>
      <c r="V16" s="68"/>
      <c r="W16" s="68"/>
      <c r="X16" s="68"/>
      <c r="Y16" s="68"/>
      <c r="Z16" s="179"/>
    </row>
    <row r="17" spans="1:26" s="176" customFormat="1" ht="45" x14ac:dyDescent="0.25">
      <c r="A17" s="65">
        <v>13</v>
      </c>
      <c r="B17" s="66" t="s">
        <v>194</v>
      </c>
      <c r="C17" s="66" t="s">
        <v>41</v>
      </c>
      <c r="D17" s="66">
        <v>61632244</v>
      </c>
      <c r="E17" s="66">
        <v>102386099</v>
      </c>
      <c r="F17" s="68">
        <v>60051005</v>
      </c>
      <c r="G17" s="66" t="s">
        <v>208</v>
      </c>
      <c r="H17" s="66" t="s">
        <v>27</v>
      </c>
      <c r="I17" s="66" t="s">
        <v>28</v>
      </c>
      <c r="J17" s="66" t="s">
        <v>28</v>
      </c>
      <c r="K17" s="66" t="s">
        <v>208</v>
      </c>
      <c r="L17" s="67">
        <v>45000000</v>
      </c>
      <c r="M17" s="67">
        <f t="shared" si="0"/>
        <v>31500000</v>
      </c>
      <c r="N17" s="68">
        <v>2027</v>
      </c>
      <c r="O17" s="68">
        <v>2027</v>
      </c>
      <c r="P17" s="68"/>
      <c r="Q17" s="68"/>
      <c r="R17" s="68"/>
      <c r="S17" s="68"/>
      <c r="T17" s="68"/>
      <c r="U17" s="68"/>
      <c r="V17" s="68"/>
      <c r="W17" s="68"/>
      <c r="X17" s="68"/>
      <c r="Y17" s="68"/>
      <c r="Z17" s="179"/>
    </row>
    <row r="18" spans="1:26" s="176" customFormat="1" ht="45" x14ac:dyDescent="0.25">
      <c r="A18" s="65">
        <v>14</v>
      </c>
      <c r="B18" s="66" t="s">
        <v>194</v>
      </c>
      <c r="C18" s="66" t="s">
        <v>41</v>
      </c>
      <c r="D18" s="66">
        <v>61632244</v>
      </c>
      <c r="E18" s="66">
        <v>102386099</v>
      </c>
      <c r="F18" s="68">
        <v>60051005</v>
      </c>
      <c r="G18" s="66" t="s">
        <v>209</v>
      </c>
      <c r="H18" s="66" t="s">
        <v>27</v>
      </c>
      <c r="I18" s="66" t="s">
        <v>28</v>
      </c>
      <c r="J18" s="66" t="s">
        <v>28</v>
      </c>
      <c r="K18" s="66" t="s">
        <v>209</v>
      </c>
      <c r="L18" s="67">
        <v>1000000</v>
      </c>
      <c r="M18" s="67">
        <f t="shared" si="0"/>
        <v>700000</v>
      </c>
      <c r="N18" s="68">
        <v>2023</v>
      </c>
      <c r="O18" s="68">
        <v>2023</v>
      </c>
      <c r="P18" s="68"/>
      <c r="Q18" s="68" t="s">
        <v>39</v>
      </c>
      <c r="R18" s="68"/>
      <c r="S18" s="68"/>
      <c r="T18" s="68"/>
      <c r="U18" s="68"/>
      <c r="V18" s="68"/>
      <c r="W18" s="68"/>
      <c r="X18" s="68"/>
      <c r="Y18" s="68"/>
      <c r="Z18" s="179"/>
    </row>
    <row r="19" spans="1:26" ht="58.5" customHeight="1" x14ac:dyDescent="0.25">
      <c r="A19" s="65">
        <v>15</v>
      </c>
      <c r="B19" s="66" t="s">
        <v>194</v>
      </c>
      <c r="C19" s="66" t="s">
        <v>41</v>
      </c>
      <c r="D19" s="66">
        <v>61632244</v>
      </c>
      <c r="E19" s="66">
        <v>102386099</v>
      </c>
      <c r="F19" s="68">
        <v>60051005</v>
      </c>
      <c r="G19" s="66" t="s">
        <v>210</v>
      </c>
      <c r="H19" s="66" t="s">
        <v>27</v>
      </c>
      <c r="I19" s="66" t="s">
        <v>28</v>
      </c>
      <c r="J19" s="66" t="s">
        <v>28</v>
      </c>
      <c r="K19" s="66" t="s">
        <v>211</v>
      </c>
      <c r="L19" s="67">
        <v>800000</v>
      </c>
      <c r="M19" s="67">
        <f t="shared" si="0"/>
        <v>560000</v>
      </c>
      <c r="N19" s="177">
        <v>44927</v>
      </c>
      <c r="O19" s="177">
        <v>46722</v>
      </c>
      <c r="P19" s="68"/>
      <c r="Q19" s="68"/>
      <c r="R19" s="68"/>
      <c r="S19" s="68"/>
      <c r="T19" s="68"/>
      <c r="U19" s="68"/>
      <c r="V19" s="68" t="s">
        <v>39</v>
      </c>
      <c r="W19" s="68"/>
      <c r="X19" s="68"/>
      <c r="Y19" s="68" t="s">
        <v>212</v>
      </c>
      <c r="Z19" s="179" t="s">
        <v>54</v>
      </c>
    </row>
    <row r="20" spans="1:26" ht="58.5" customHeight="1" x14ac:dyDescent="0.25">
      <c r="A20" s="65">
        <v>16</v>
      </c>
      <c r="B20" s="66" t="s">
        <v>194</v>
      </c>
      <c r="C20" s="66" t="s">
        <v>41</v>
      </c>
      <c r="D20" s="66">
        <v>61632244</v>
      </c>
      <c r="E20" s="66">
        <v>102386099</v>
      </c>
      <c r="F20" s="68">
        <v>60051005</v>
      </c>
      <c r="G20" s="66" t="s">
        <v>213</v>
      </c>
      <c r="H20" s="66" t="s">
        <v>27</v>
      </c>
      <c r="I20" s="66" t="s">
        <v>28</v>
      </c>
      <c r="J20" s="66" t="s">
        <v>28</v>
      </c>
      <c r="K20" s="66" t="s">
        <v>214</v>
      </c>
      <c r="L20" s="67">
        <v>600000</v>
      </c>
      <c r="M20" s="67">
        <f t="shared" si="0"/>
        <v>420000</v>
      </c>
      <c r="N20" s="177">
        <v>44927</v>
      </c>
      <c r="O20" s="177">
        <v>46722</v>
      </c>
      <c r="P20" s="68"/>
      <c r="Q20" s="68"/>
      <c r="R20" s="68"/>
      <c r="S20" s="68"/>
      <c r="T20" s="68"/>
      <c r="U20" s="68"/>
      <c r="V20" s="68" t="s">
        <v>39</v>
      </c>
      <c r="W20" s="68"/>
      <c r="X20" s="68"/>
      <c r="Y20" s="68" t="s">
        <v>212</v>
      </c>
      <c r="Z20" s="179" t="s">
        <v>54</v>
      </c>
    </row>
    <row r="21" spans="1:26" ht="58.5" customHeight="1" x14ac:dyDescent="0.25">
      <c r="A21" s="65">
        <v>17</v>
      </c>
      <c r="B21" s="66" t="s">
        <v>194</v>
      </c>
      <c r="C21" s="66" t="s">
        <v>41</v>
      </c>
      <c r="D21" s="66">
        <v>61632244</v>
      </c>
      <c r="E21" s="66">
        <v>102386099</v>
      </c>
      <c r="F21" s="68">
        <v>60051005</v>
      </c>
      <c r="G21" s="66" t="s">
        <v>215</v>
      </c>
      <c r="H21" s="66" t="s">
        <v>27</v>
      </c>
      <c r="I21" s="66" t="s">
        <v>28</v>
      </c>
      <c r="J21" s="66" t="s">
        <v>28</v>
      </c>
      <c r="K21" s="66" t="s">
        <v>216</v>
      </c>
      <c r="L21" s="67">
        <v>500000</v>
      </c>
      <c r="M21" s="67">
        <f t="shared" si="0"/>
        <v>350000</v>
      </c>
      <c r="N21" s="177">
        <v>44927</v>
      </c>
      <c r="O21" s="177">
        <v>45992</v>
      </c>
      <c r="P21" s="68"/>
      <c r="Q21" s="68"/>
      <c r="R21" s="68"/>
      <c r="S21" s="68" t="s">
        <v>39</v>
      </c>
      <c r="T21" s="68"/>
      <c r="U21" s="68"/>
      <c r="V21" s="68"/>
      <c r="W21" s="68"/>
      <c r="X21" s="68" t="s">
        <v>39</v>
      </c>
      <c r="Y21" s="68" t="s">
        <v>212</v>
      </c>
      <c r="Z21" s="179" t="s">
        <v>54</v>
      </c>
    </row>
    <row r="22" spans="1:26" ht="58.5" customHeight="1" x14ac:dyDescent="0.25">
      <c r="A22" s="65">
        <v>18</v>
      </c>
      <c r="B22" s="66" t="s">
        <v>194</v>
      </c>
      <c r="C22" s="66" t="s">
        <v>41</v>
      </c>
      <c r="D22" s="66">
        <v>61632244</v>
      </c>
      <c r="E22" s="66">
        <v>102386099</v>
      </c>
      <c r="F22" s="68">
        <v>60051005</v>
      </c>
      <c r="G22" s="66" t="s">
        <v>217</v>
      </c>
      <c r="H22" s="66" t="s">
        <v>27</v>
      </c>
      <c r="I22" s="66" t="s">
        <v>28</v>
      </c>
      <c r="J22" s="66" t="s">
        <v>28</v>
      </c>
      <c r="K22" s="66" t="s">
        <v>218</v>
      </c>
      <c r="L22" s="67">
        <v>1500000</v>
      </c>
      <c r="M22" s="67">
        <f t="shared" si="0"/>
        <v>1050000</v>
      </c>
      <c r="N22" s="177">
        <v>44927</v>
      </c>
      <c r="O22" s="177">
        <v>46722</v>
      </c>
      <c r="P22" s="68"/>
      <c r="Q22" s="68"/>
      <c r="R22" s="68"/>
      <c r="S22" s="68" t="s">
        <v>39</v>
      </c>
      <c r="T22" s="68"/>
      <c r="U22" s="68"/>
      <c r="V22" s="68"/>
      <c r="W22" s="68"/>
      <c r="X22" s="68" t="s">
        <v>39</v>
      </c>
      <c r="Y22" s="68" t="s">
        <v>212</v>
      </c>
      <c r="Z22" s="179" t="s">
        <v>54</v>
      </c>
    </row>
    <row r="23" spans="1:26" ht="58.5" customHeight="1" x14ac:dyDescent="0.25">
      <c r="A23" s="65">
        <v>19</v>
      </c>
      <c r="B23" s="66" t="s">
        <v>194</v>
      </c>
      <c r="C23" s="66" t="s">
        <v>41</v>
      </c>
      <c r="D23" s="66">
        <v>61632244</v>
      </c>
      <c r="E23" s="66">
        <v>102386099</v>
      </c>
      <c r="F23" s="68">
        <v>60051005</v>
      </c>
      <c r="G23" s="66" t="s">
        <v>219</v>
      </c>
      <c r="H23" s="66" t="s">
        <v>27</v>
      </c>
      <c r="I23" s="66" t="s">
        <v>28</v>
      </c>
      <c r="J23" s="66" t="s">
        <v>28</v>
      </c>
      <c r="K23" s="66" t="s">
        <v>220</v>
      </c>
      <c r="L23" s="67">
        <v>1200000</v>
      </c>
      <c r="M23" s="67">
        <f t="shared" si="0"/>
        <v>840000</v>
      </c>
      <c r="N23" s="177">
        <v>45170</v>
      </c>
      <c r="O23" s="177">
        <v>46722</v>
      </c>
      <c r="P23" s="68"/>
      <c r="Q23" s="68"/>
      <c r="R23" s="68"/>
      <c r="S23" s="68" t="s">
        <v>39</v>
      </c>
      <c r="T23" s="68"/>
      <c r="U23" s="68"/>
      <c r="V23" s="68"/>
      <c r="W23" s="68"/>
      <c r="X23" s="68"/>
      <c r="Y23" s="68" t="s">
        <v>212</v>
      </c>
      <c r="Z23" s="179" t="s">
        <v>54</v>
      </c>
    </row>
    <row r="24" spans="1:26" ht="58.5" customHeight="1" x14ac:dyDescent="0.25">
      <c r="A24" s="65">
        <v>20</v>
      </c>
      <c r="B24" s="66" t="s">
        <v>194</v>
      </c>
      <c r="C24" s="66" t="s">
        <v>41</v>
      </c>
      <c r="D24" s="66">
        <v>61632244</v>
      </c>
      <c r="E24" s="66">
        <v>102386099</v>
      </c>
      <c r="F24" s="68">
        <v>60051005</v>
      </c>
      <c r="G24" s="66" t="s">
        <v>221</v>
      </c>
      <c r="H24" s="66" t="s">
        <v>27</v>
      </c>
      <c r="I24" s="66" t="s">
        <v>28</v>
      </c>
      <c r="J24" s="66" t="s">
        <v>28</v>
      </c>
      <c r="K24" s="66" t="s">
        <v>222</v>
      </c>
      <c r="L24" s="67">
        <v>80000000</v>
      </c>
      <c r="M24" s="67">
        <f t="shared" si="0"/>
        <v>56000000</v>
      </c>
      <c r="N24" s="177">
        <v>44927</v>
      </c>
      <c r="O24" s="177">
        <v>46722</v>
      </c>
      <c r="P24" s="68"/>
      <c r="Q24" s="68" t="s">
        <v>39</v>
      </c>
      <c r="R24" s="68" t="s">
        <v>39</v>
      </c>
      <c r="S24" s="68"/>
      <c r="T24" s="68"/>
      <c r="U24" s="68"/>
      <c r="V24" s="68"/>
      <c r="W24" s="68"/>
      <c r="X24" s="68"/>
      <c r="Y24" s="68" t="s">
        <v>212</v>
      </c>
      <c r="Z24" s="179" t="s">
        <v>54</v>
      </c>
    </row>
    <row r="25" spans="1:26" ht="58.5" customHeight="1" x14ac:dyDescent="0.25">
      <c r="A25" s="65">
        <v>21</v>
      </c>
      <c r="B25" s="66" t="s">
        <v>194</v>
      </c>
      <c r="C25" s="66" t="s">
        <v>41</v>
      </c>
      <c r="D25" s="66">
        <v>61632244</v>
      </c>
      <c r="E25" s="66">
        <v>102386099</v>
      </c>
      <c r="F25" s="68">
        <v>60051005</v>
      </c>
      <c r="G25" s="66" t="s">
        <v>223</v>
      </c>
      <c r="H25" s="66" t="s">
        <v>27</v>
      </c>
      <c r="I25" s="66" t="s">
        <v>28</v>
      </c>
      <c r="J25" s="66" t="s">
        <v>28</v>
      </c>
      <c r="K25" s="66" t="s">
        <v>224</v>
      </c>
      <c r="L25" s="67">
        <v>80000000</v>
      </c>
      <c r="M25" s="67">
        <f t="shared" si="0"/>
        <v>56000000</v>
      </c>
      <c r="N25" s="177">
        <v>44927</v>
      </c>
      <c r="O25" s="177">
        <v>46722</v>
      </c>
      <c r="P25" s="68"/>
      <c r="Q25" s="68"/>
      <c r="R25" s="68"/>
      <c r="S25" s="68"/>
      <c r="T25" s="68"/>
      <c r="U25" s="68"/>
      <c r="V25" s="68"/>
      <c r="W25" s="68"/>
      <c r="X25" s="68"/>
      <c r="Y25" s="68" t="s">
        <v>212</v>
      </c>
      <c r="Z25" s="179" t="s">
        <v>54</v>
      </c>
    </row>
    <row r="26" spans="1:26" ht="58.5" customHeight="1" thickBot="1" x14ac:dyDescent="0.3">
      <c r="A26" s="87">
        <v>22</v>
      </c>
      <c r="B26" s="88" t="s">
        <v>194</v>
      </c>
      <c r="C26" s="88" t="s">
        <v>41</v>
      </c>
      <c r="D26" s="88">
        <v>61632244</v>
      </c>
      <c r="E26" s="88">
        <v>102386099</v>
      </c>
      <c r="F26" s="91">
        <v>60051005</v>
      </c>
      <c r="G26" s="88" t="s">
        <v>225</v>
      </c>
      <c r="H26" s="88" t="s">
        <v>27</v>
      </c>
      <c r="I26" s="88" t="s">
        <v>28</v>
      </c>
      <c r="J26" s="88" t="s">
        <v>28</v>
      </c>
      <c r="K26" s="88" t="s">
        <v>226</v>
      </c>
      <c r="L26" s="89">
        <v>20000000</v>
      </c>
      <c r="M26" s="89">
        <f t="shared" si="0"/>
        <v>14000000</v>
      </c>
      <c r="N26" s="178">
        <v>45170</v>
      </c>
      <c r="O26" s="178">
        <v>46722</v>
      </c>
      <c r="P26" s="91"/>
      <c r="Q26" s="91"/>
      <c r="R26" s="91"/>
      <c r="S26" s="91"/>
      <c r="T26" s="91"/>
      <c r="U26" s="91"/>
      <c r="V26" s="91"/>
      <c r="W26" s="91"/>
      <c r="X26" s="91"/>
      <c r="Y26" s="91" t="s">
        <v>212</v>
      </c>
      <c r="Z26" s="180" t="s">
        <v>54</v>
      </c>
    </row>
  </sheetData>
  <mergeCells count="29">
    <mergeCell ref="X3:X4"/>
    <mergeCell ref="Y3:Y4"/>
    <mergeCell ref="Z3:Z4"/>
    <mergeCell ref="O3:O4"/>
    <mergeCell ref="P3:S3"/>
    <mergeCell ref="T3:T4"/>
    <mergeCell ref="U3:U4"/>
    <mergeCell ref="V3:V4"/>
    <mergeCell ref="W3:W4"/>
    <mergeCell ref="P2:X2"/>
    <mergeCell ref="Y2:Z2"/>
    <mergeCell ref="B3:B4"/>
    <mergeCell ref="C3:C4"/>
    <mergeCell ref="D3:D4"/>
    <mergeCell ref="E3:E4"/>
    <mergeCell ref="F3:F4"/>
    <mergeCell ref="L3:L4"/>
    <mergeCell ref="M3:M4"/>
    <mergeCell ref="N3:N4"/>
    <mergeCell ref="A1:Z1"/>
    <mergeCell ref="A2:A4"/>
    <mergeCell ref="B2:F2"/>
    <mergeCell ref="G2:G4"/>
    <mergeCell ref="H2:H4"/>
    <mergeCell ref="I2:I4"/>
    <mergeCell ref="J2:J4"/>
    <mergeCell ref="K2:K4"/>
    <mergeCell ref="L2:M2"/>
    <mergeCell ref="N2:O2"/>
  </mergeCells>
  <pageMargins left="0.70866141732283472" right="0.70866141732283472" top="0.78740157480314965" bottom="0.78740157480314965" header="0.31496062992125984" footer="0.31496062992125984"/>
  <pageSetup paperSize="9" scale="29" fitToHeight="0" orientation="landscape" r:id="rId1"/>
  <headerFooter>
    <oddHeader>&amp;L&amp;"Calibri,Tučné"&amp;14Strategický rámec MAP v ORP Lysá&amp;C&amp;"Calibri,Tučné"&amp;14&amp;A&amp;R&amp;G</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8C6C4-2D69-45F4-9133-18D497DD58D4}">
  <sheetPr>
    <tabColor theme="0"/>
    <pageSetUpPr fitToPage="1"/>
  </sheetPr>
  <dimension ref="A1:Z15"/>
  <sheetViews>
    <sheetView view="pageBreakPreview" zoomScale="50" zoomScaleNormal="96" zoomScaleSheetLayoutView="50" zoomScalePageLayoutView="50" workbookViewId="0">
      <selection activeCell="B16" sqref="B16"/>
    </sheetView>
  </sheetViews>
  <sheetFormatPr defaultColWidth="8.85546875" defaultRowHeight="15" x14ac:dyDescent="0.25"/>
  <cols>
    <col min="2" max="2" width="22.85546875" customWidth="1"/>
    <col min="3" max="3" width="20.85546875" customWidth="1"/>
    <col min="4" max="6" width="12.85546875" customWidth="1"/>
    <col min="7" max="7" width="70.85546875" customWidth="1"/>
    <col min="8" max="8" width="12.85546875" customWidth="1"/>
    <col min="9" max="9" width="20.85546875" customWidth="1"/>
    <col min="10" max="10" width="18.28515625" customWidth="1"/>
    <col min="11" max="11" width="70.85546875" customWidth="1"/>
    <col min="12" max="13" width="12.85546875" customWidth="1"/>
    <col min="25" max="25" width="25.85546875" customWidth="1"/>
  </cols>
  <sheetData>
    <row r="1" spans="1:26" ht="18.75" x14ac:dyDescent="0.3">
      <c r="A1" s="155" t="s">
        <v>151</v>
      </c>
      <c r="B1" s="156"/>
      <c r="C1" s="156"/>
      <c r="D1" s="156"/>
      <c r="E1" s="156"/>
      <c r="F1" s="156"/>
      <c r="G1" s="156"/>
      <c r="H1" s="156"/>
      <c r="I1" s="156"/>
      <c r="J1" s="156"/>
      <c r="K1" s="156"/>
      <c r="L1" s="156"/>
      <c r="M1" s="156"/>
      <c r="N1" s="156"/>
      <c r="O1" s="156"/>
      <c r="P1" s="156"/>
      <c r="Q1" s="156"/>
      <c r="R1" s="156"/>
      <c r="S1" s="156"/>
      <c r="T1" s="156"/>
      <c r="U1" s="156"/>
      <c r="V1" s="156"/>
      <c r="W1" s="156"/>
      <c r="X1" s="156"/>
      <c r="Y1" s="156"/>
      <c r="Z1" s="157"/>
    </row>
    <row r="2" spans="1:26" ht="33" customHeight="1" x14ac:dyDescent="0.25">
      <c r="A2" s="143" t="s">
        <v>1</v>
      </c>
      <c r="B2" s="158" t="s">
        <v>2</v>
      </c>
      <c r="C2" s="158"/>
      <c r="D2" s="158"/>
      <c r="E2" s="158"/>
      <c r="F2" s="158"/>
      <c r="G2" s="158" t="s">
        <v>3</v>
      </c>
      <c r="H2" s="159" t="s">
        <v>152</v>
      </c>
      <c r="I2" s="160" t="s">
        <v>5</v>
      </c>
      <c r="J2" s="158" t="s">
        <v>6</v>
      </c>
      <c r="K2" s="158" t="s">
        <v>7</v>
      </c>
      <c r="L2" s="151" t="s">
        <v>153</v>
      </c>
      <c r="M2" s="151"/>
      <c r="N2" s="138" t="s">
        <v>9</v>
      </c>
      <c r="O2" s="138"/>
      <c r="P2" s="159" t="s">
        <v>154</v>
      </c>
      <c r="Q2" s="159"/>
      <c r="R2" s="159"/>
      <c r="S2" s="159"/>
      <c r="T2" s="159"/>
      <c r="U2" s="159"/>
      <c r="V2" s="159"/>
      <c r="W2" s="159"/>
      <c r="X2" s="159"/>
      <c r="Y2" s="138" t="s">
        <v>11</v>
      </c>
      <c r="Z2" s="139"/>
    </row>
    <row r="3" spans="1:26" x14ac:dyDescent="0.25">
      <c r="A3" s="143"/>
      <c r="B3" s="158" t="s">
        <v>12</v>
      </c>
      <c r="C3" s="158" t="s">
        <v>13</v>
      </c>
      <c r="D3" s="158" t="s">
        <v>14</v>
      </c>
      <c r="E3" s="158" t="s">
        <v>15</v>
      </c>
      <c r="F3" s="158" t="s">
        <v>16</v>
      </c>
      <c r="G3" s="158"/>
      <c r="H3" s="159"/>
      <c r="I3" s="160"/>
      <c r="J3" s="158"/>
      <c r="K3" s="158"/>
      <c r="L3" s="161" t="s">
        <v>17</v>
      </c>
      <c r="M3" s="161" t="s">
        <v>155</v>
      </c>
      <c r="N3" s="162" t="s">
        <v>19</v>
      </c>
      <c r="O3" s="162" t="s">
        <v>20</v>
      </c>
      <c r="P3" s="158" t="s">
        <v>156</v>
      </c>
      <c r="Q3" s="158"/>
      <c r="R3" s="158"/>
      <c r="S3" s="158"/>
      <c r="T3" s="163" t="s">
        <v>157</v>
      </c>
      <c r="U3" s="163" t="s">
        <v>158</v>
      </c>
      <c r="V3" s="163" t="s">
        <v>159</v>
      </c>
      <c r="W3" s="163" t="s">
        <v>160</v>
      </c>
      <c r="X3" s="164" t="s">
        <v>161</v>
      </c>
      <c r="Y3" s="162" t="s">
        <v>23</v>
      </c>
      <c r="Z3" s="165" t="s">
        <v>24</v>
      </c>
    </row>
    <row r="4" spans="1:26" ht="115.5" customHeight="1" thickBot="1" x14ac:dyDescent="0.3">
      <c r="A4" s="144"/>
      <c r="B4" s="166"/>
      <c r="C4" s="166"/>
      <c r="D4" s="166"/>
      <c r="E4" s="166"/>
      <c r="F4" s="166"/>
      <c r="G4" s="166"/>
      <c r="H4" s="167"/>
      <c r="I4" s="168"/>
      <c r="J4" s="166"/>
      <c r="K4" s="166"/>
      <c r="L4" s="169"/>
      <c r="M4" s="169"/>
      <c r="N4" s="170"/>
      <c r="O4" s="170"/>
      <c r="P4" s="171" t="s">
        <v>162</v>
      </c>
      <c r="Q4" s="171" t="s">
        <v>163</v>
      </c>
      <c r="R4" s="171" t="s">
        <v>164</v>
      </c>
      <c r="S4" s="171" t="s">
        <v>165</v>
      </c>
      <c r="T4" s="172"/>
      <c r="U4" s="172"/>
      <c r="V4" s="172"/>
      <c r="W4" s="172"/>
      <c r="X4" s="173"/>
      <c r="Y4" s="170"/>
      <c r="Z4" s="174"/>
    </row>
    <row r="5" spans="1:26" s="176" customFormat="1" ht="90" x14ac:dyDescent="0.25">
      <c r="A5" s="60">
        <v>1</v>
      </c>
      <c r="B5" s="61" t="s">
        <v>227</v>
      </c>
      <c r="C5" s="61" t="s">
        <v>41</v>
      </c>
      <c r="D5" s="61">
        <v>70991278</v>
      </c>
      <c r="E5" s="61">
        <v>2002639</v>
      </c>
      <c r="F5" s="61">
        <v>600050718</v>
      </c>
      <c r="G5" s="61" t="s">
        <v>228</v>
      </c>
      <c r="H5" s="63" t="s">
        <v>27</v>
      </c>
      <c r="I5" s="63" t="s">
        <v>28</v>
      </c>
      <c r="J5" s="63" t="s">
        <v>43</v>
      </c>
      <c r="K5" s="61" t="s">
        <v>229</v>
      </c>
      <c r="L5" s="62">
        <v>60000000</v>
      </c>
      <c r="M5" s="62">
        <f>L5/100*70</f>
        <v>42000000</v>
      </c>
      <c r="N5" s="63" t="s">
        <v>230</v>
      </c>
      <c r="O5" s="63" t="s">
        <v>231</v>
      </c>
      <c r="P5" s="63" t="s">
        <v>39</v>
      </c>
      <c r="Q5" s="63"/>
      <c r="R5" s="63"/>
      <c r="S5" s="63" t="s">
        <v>39</v>
      </c>
      <c r="T5" s="63"/>
      <c r="U5" s="63"/>
      <c r="V5" s="63"/>
      <c r="W5" s="63"/>
      <c r="X5" s="63"/>
      <c r="Y5" s="63" t="s">
        <v>232</v>
      </c>
      <c r="Z5" s="64" t="s">
        <v>88</v>
      </c>
    </row>
    <row r="6" spans="1:26" s="176" customFormat="1" ht="45" x14ac:dyDescent="0.25">
      <c r="A6" s="65">
        <v>2</v>
      </c>
      <c r="B6" s="66" t="s">
        <v>227</v>
      </c>
      <c r="C6" s="66" t="s">
        <v>41</v>
      </c>
      <c r="D6" s="66">
        <v>70991278</v>
      </c>
      <c r="E6" s="66">
        <v>2002639</v>
      </c>
      <c r="F6" s="66">
        <v>600050718</v>
      </c>
      <c r="G6" s="66" t="s">
        <v>233</v>
      </c>
      <c r="H6" s="68" t="s">
        <v>27</v>
      </c>
      <c r="I6" s="68" t="s">
        <v>28</v>
      </c>
      <c r="J6" s="68" t="s">
        <v>43</v>
      </c>
      <c r="K6" s="66" t="s">
        <v>233</v>
      </c>
      <c r="L6" s="67">
        <v>500000</v>
      </c>
      <c r="M6" s="67">
        <f t="shared" ref="M6:M11" si="0">L6/100*70</f>
        <v>350000</v>
      </c>
      <c r="N6" s="68">
        <v>2022</v>
      </c>
      <c r="O6" s="68">
        <v>2022</v>
      </c>
      <c r="P6" s="68"/>
      <c r="Q6" s="68" t="s">
        <v>39</v>
      </c>
      <c r="R6" s="68"/>
      <c r="S6" s="68"/>
      <c r="T6" s="68"/>
      <c r="U6" s="68"/>
      <c r="V6" s="68"/>
      <c r="W6" s="68"/>
      <c r="X6" s="68"/>
      <c r="Y6" s="68"/>
      <c r="Z6" s="179"/>
    </row>
    <row r="7" spans="1:26" ht="60" x14ac:dyDescent="0.25">
      <c r="A7" s="65">
        <v>3</v>
      </c>
      <c r="B7" s="66" t="s">
        <v>227</v>
      </c>
      <c r="C7" s="66" t="s">
        <v>41</v>
      </c>
      <c r="D7" s="66">
        <v>70991278</v>
      </c>
      <c r="E7" s="66">
        <v>2002639</v>
      </c>
      <c r="F7" s="66">
        <v>600050718</v>
      </c>
      <c r="G7" s="66" t="s">
        <v>234</v>
      </c>
      <c r="H7" s="68" t="s">
        <v>27</v>
      </c>
      <c r="I7" s="68" t="s">
        <v>28</v>
      </c>
      <c r="J7" s="68" t="s">
        <v>43</v>
      </c>
      <c r="K7" s="66" t="s">
        <v>235</v>
      </c>
      <c r="L7" s="67">
        <v>1000000</v>
      </c>
      <c r="M7" s="67">
        <f t="shared" si="0"/>
        <v>700000</v>
      </c>
      <c r="N7" s="68" t="s">
        <v>236</v>
      </c>
      <c r="O7" s="68" t="s">
        <v>231</v>
      </c>
      <c r="P7" s="68"/>
      <c r="Q7" s="68"/>
      <c r="R7" s="68"/>
      <c r="S7" s="68"/>
      <c r="T7" s="68"/>
      <c r="U7" s="68"/>
      <c r="V7" s="68"/>
      <c r="W7" s="68"/>
      <c r="X7" s="68" t="s">
        <v>39</v>
      </c>
      <c r="Y7" s="68" t="s">
        <v>237</v>
      </c>
      <c r="Z7" s="179" t="s">
        <v>142</v>
      </c>
    </row>
    <row r="8" spans="1:26" ht="120" x14ac:dyDescent="0.25">
      <c r="A8" s="65">
        <v>4</v>
      </c>
      <c r="B8" s="66" t="s">
        <v>227</v>
      </c>
      <c r="C8" s="66" t="s">
        <v>41</v>
      </c>
      <c r="D8" s="66">
        <v>70991278</v>
      </c>
      <c r="E8" s="66">
        <v>2002639</v>
      </c>
      <c r="F8" s="66">
        <v>600050718</v>
      </c>
      <c r="G8" s="66" t="s">
        <v>238</v>
      </c>
      <c r="H8" s="68" t="s">
        <v>27</v>
      </c>
      <c r="I8" s="68" t="s">
        <v>28</v>
      </c>
      <c r="J8" s="68" t="s">
        <v>43</v>
      </c>
      <c r="K8" s="66" t="s">
        <v>239</v>
      </c>
      <c r="L8" s="67">
        <v>2000000</v>
      </c>
      <c r="M8" s="67">
        <f t="shared" si="0"/>
        <v>1400000</v>
      </c>
      <c r="N8" s="68" t="s">
        <v>240</v>
      </c>
      <c r="O8" s="68" t="s">
        <v>231</v>
      </c>
      <c r="P8" s="68"/>
      <c r="Q8" s="68"/>
      <c r="R8" s="68"/>
      <c r="S8" s="68" t="s">
        <v>39</v>
      </c>
      <c r="T8" s="68"/>
      <c r="U8" s="68"/>
      <c r="V8" s="68"/>
      <c r="W8" s="68"/>
      <c r="X8" s="68" t="s">
        <v>39</v>
      </c>
      <c r="Y8" s="68" t="s">
        <v>232</v>
      </c>
      <c r="Z8" s="179" t="s">
        <v>142</v>
      </c>
    </row>
    <row r="9" spans="1:26" ht="75" x14ac:dyDescent="0.25">
      <c r="A9" s="65">
        <v>5</v>
      </c>
      <c r="B9" s="66" t="s">
        <v>227</v>
      </c>
      <c r="C9" s="66" t="s">
        <v>41</v>
      </c>
      <c r="D9" s="66">
        <v>70991278</v>
      </c>
      <c r="E9" s="66">
        <v>2002639</v>
      </c>
      <c r="F9" s="66">
        <v>600050718</v>
      </c>
      <c r="G9" s="66" t="s">
        <v>241</v>
      </c>
      <c r="H9" s="68" t="s">
        <v>27</v>
      </c>
      <c r="I9" s="68" t="s">
        <v>28</v>
      </c>
      <c r="J9" s="68" t="s">
        <v>43</v>
      </c>
      <c r="K9" s="66" t="s">
        <v>242</v>
      </c>
      <c r="L9" s="67">
        <v>5500000</v>
      </c>
      <c r="M9" s="67">
        <f t="shared" si="0"/>
        <v>3850000</v>
      </c>
      <c r="N9" s="68" t="s">
        <v>230</v>
      </c>
      <c r="O9" s="68" t="s">
        <v>231</v>
      </c>
      <c r="P9" s="68"/>
      <c r="Q9" s="68"/>
      <c r="R9" s="68"/>
      <c r="S9" s="68"/>
      <c r="T9" s="68"/>
      <c r="U9" s="68"/>
      <c r="V9" s="68" t="s">
        <v>39</v>
      </c>
      <c r="W9" s="68"/>
      <c r="X9" s="68"/>
      <c r="Y9" s="68" t="s">
        <v>232</v>
      </c>
      <c r="Z9" s="179" t="s">
        <v>142</v>
      </c>
    </row>
    <row r="10" spans="1:26" ht="150" x14ac:dyDescent="0.25">
      <c r="A10" s="65">
        <v>6</v>
      </c>
      <c r="B10" s="66" t="s">
        <v>227</v>
      </c>
      <c r="C10" s="66" t="s">
        <v>41</v>
      </c>
      <c r="D10" s="66">
        <v>70991278</v>
      </c>
      <c r="E10" s="66">
        <v>2002639</v>
      </c>
      <c r="F10" s="66">
        <v>600050718</v>
      </c>
      <c r="G10" s="66" t="s">
        <v>243</v>
      </c>
      <c r="H10" s="68" t="s">
        <v>27</v>
      </c>
      <c r="I10" s="68" t="s">
        <v>28</v>
      </c>
      <c r="J10" s="68" t="s">
        <v>43</v>
      </c>
      <c r="K10" s="66" t="s">
        <v>244</v>
      </c>
      <c r="L10" s="67">
        <v>1700000</v>
      </c>
      <c r="M10" s="67">
        <f t="shared" si="0"/>
        <v>1190000</v>
      </c>
      <c r="N10" s="68" t="s">
        <v>245</v>
      </c>
      <c r="O10" s="68" t="s">
        <v>231</v>
      </c>
      <c r="P10" s="68"/>
      <c r="Q10" s="68"/>
      <c r="R10" s="68"/>
      <c r="S10" s="68" t="s">
        <v>39</v>
      </c>
      <c r="T10" s="68"/>
      <c r="U10" s="68"/>
      <c r="V10" s="68"/>
      <c r="W10" s="68"/>
      <c r="X10" s="68" t="s">
        <v>39</v>
      </c>
      <c r="Y10" s="68" t="s">
        <v>232</v>
      </c>
      <c r="Z10" s="179" t="s">
        <v>142</v>
      </c>
    </row>
    <row r="11" spans="1:26" ht="60" x14ac:dyDescent="0.25">
      <c r="A11" s="65">
        <v>7</v>
      </c>
      <c r="B11" s="66" t="s">
        <v>227</v>
      </c>
      <c r="C11" s="66" t="s">
        <v>41</v>
      </c>
      <c r="D11" s="66">
        <v>70991278</v>
      </c>
      <c r="E11" s="66">
        <v>2002639</v>
      </c>
      <c r="F11" s="66">
        <v>600050718</v>
      </c>
      <c r="G11" s="66" t="s">
        <v>246</v>
      </c>
      <c r="H11" s="68" t="s">
        <v>27</v>
      </c>
      <c r="I11" s="68" t="s">
        <v>28</v>
      </c>
      <c r="J11" s="68" t="s">
        <v>43</v>
      </c>
      <c r="K11" s="66" t="s">
        <v>247</v>
      </c>
      <c r="L11" s="67">
        <v>20000000</v>
      </c>
      <c r="M11" s="67">
        <f t="shared" si="0"/>
        <v>14000000</v>
      </c>
      <c r="N11" s="68" t="s">
        <v>230</v>
      </c>
      <c r="O11" s="68" t="s">
        <v>231</v>
      </c>
      <c r="P11" s="68" t="s">
        <v>39</v>
      </c>
      <c r="Q11" s="68"/>
      <c r="R11" s="68" t="s">
        <v>39</v>
      </c>
      <c r="S11" s="68"/>
      <c r="T11" s="68"/>
      <c r="U11" s="68"/>
      <c r="V11" s="68"/>
      <c r="W11" s="68" t="s">
        <v>39</v>
      </c>
      <c r="X11" s="68"/>
      <c r="Y11" s="68" t="s">
        <v>237</v>
      </c>
      <c r="Z11" s="179" t="s">
        <v>142</v>
      </c>
    </row>
    <row r="12" spans="1:26" ht="45" x14ac:dyDescent="0.25">
      <c r="A12" s="65">
        <v>8</v>
      </c>
      <c r="B12" s="66" t="s">
        <v>227</v>
      </c>
      <c r="C12" s="66" t="s">
        <v>41</v>
      </c>
      <c r="D12" s="66">
        <v>70991278</v>
      </c>
      <c r="E12" s="66">
        <v>2002639</v>
      </c>
      <c r="F12" s="66">
        <v>600050718</v>
      </c>
      <c r="G12" s="66" t="s">
        <v>248</v>
      </c>
      <c r="H12" s="68" t="s">
        <v>27</v>
      </c>
      <c r="I12" s="68" t="s">
        <v>28</v>
      </c>
      <c r="J12" s="68" t="s">
        <v>43</v>
      </c>
      <c r="K12" s="66" t="s">
        <v>249</v>
      </c>
      <c r="L12" s="67">
        <v>250000</v>
      </c>
      <c r="M12" s="67">
        <f>L12/100*70</f>
        <v>175000</v>
      </c>
      <c r="N12" s="68">
        <v>2022</v>
      </c>
      <c r="O12" s="68">
        <v>2027</v>
      </c>
      <c r="P12" s="68"/>
      <c r="Q12" s="68"/>
      <c r="R12" s="68"/>
      <c r="S12" s="68"/>
      <c r="T12" s="68"/>
      <c r="U12" s="68"/>
      <c r="V12" s="68"/>
      <c r="W12" s="68"/>
      <c r="X12" s="68" t="s">
        <v>39</v>
      </c>
      <c r="Y12" s="68"/>
      <c r="Z12" s="179"/>
    </row>
    <row r="13" spans="1:26" ht="105" x14ac:dyDescent="0.25">
      <c r="A13" s="65">
        <v>9</v>
      </c>
      <c r="B13" s="66" t="s">
        <v>227</v>
      </c>
      <c r="C13" s="66" t="s">
        <v>41</v>
      </c>
      <c r="D13" s="66">
        <v>70991278</v>
      </c>
      <c r="E13" s="66">
        <v>2002639</v>
      </c>
      <c r="F13" s="66">
        <v>600050718</v>
      </c>
      <c r="G13" s="66" t="s">
        <v>250</v>
      </c>
      <c r="H13" s="68" t="s">
        <v>27</v>
      </c>
      <c r="I13" s="68" t="s">
        <v>28</v>
      </c>
      <c r="J13" s="68" t="s">
        <v>43</v>
      </c>
      <c r="K13" s="66" t="s">
        <v>251</v>
      </c>
      <c r="L13" s="67">
        <v>200000</v>
      </c>
      <c r="M13" s="67">
        <f>L13/100*70</f>
        <v>140000</v>
      </c>
      <c r="N13" s="68" t="s">
        <v>240</v>
      </c>
      <c r="O13" s="68" t="s">
        <v>231</v>
      </c>
      <c r="P13" s="68"/>
      <c r="Q13" s="68"/>
      <c r="R13" s="68"/>
      <c r="S13" s="68"/>
      <c r="T13" s="68"/>
      <c r="U13" s="68"/>
      <c r="V13" s="68" t="s">
        <v>39</v>
      </c>
      <c r="W13" s="68"/>
      <c r="X13" s="68"/>
      <c r="Y13" s="68" t="s">
        <v>232</v>
      </c>
      <c r="Z13" s="179" t="s">
        <v>142</v>
      </c>
    </row>
    <row r="14" spans="1:26" ht="45" x14ac:dyDescent="0.25">
      <c r="A14" s="65">
        <v>10</v>
      </c>
      <c r="B14" s="66" t="s">
        <v>227</v>
      </c>
      <c r="C14" s="66" t="s">
        <v>41</v>
      </c>
      <c r="D14" s="66">
        <v>70991278</v>
      </c>
      <c r="E14" s="66">
        <v>2002639</v>
      </c>
      <c r="F14" s="66">
        <v>600050718</v>
      </c>
      <c r="G14" s="66" t="s">
        <v>252</v>
      </c>
      <c r="H14" s="68" t="s">
        <v>27</v>
      </c>
      <c r="I14" s="68" t="s">
        <v>28</v>
      </c>
      <c r="J14" s="68" t="s">
        <v>43</v>
      </c>
      <c r="K14" s="66" t="s">
        <v>253</v>
      </c>
      <c r="L14" s="67">
        <v>30000000</v>
      </c>
      <c r="M14" s="67">
        <f>L14/100*70</f>
        <v>21000000</v>
      </c>
      <c r="N14" s="68" t="s">
        <v>254</v>
      </c>
      <c r="O14" s="68" t="s">
        <v>231</v>
      </c>
      <c r="P14" s="68"/>
      <c r="Q14" s="68"/>
      <c r="R14" s="68"/>
      <c r="S14" s="68"/>
      <c r="T14" s="68"/>
      <c r="U14" s="68"/>
      <c r="V14" s="68"/>
      <c r="W14" s="68"/>
      <c r="X14" s="68"/>
      <c r="Y14" s="68" t="s">
        <v>232</v>
      </c>
      <c r="Z14" s="179" t="s">
        <v>142</v>
      </c>
    </row>
    <row r="15" spans="1:26" ht="105.75" thickBot="1" x14ac:dyDescent="0.3">
      <c r="A15" s="87">
        <v>11</v>
      </c>
      <c r="B15" s="88" t="s">
        <v>227</v>
      </c>
      <c r="C15" s="88" t="s">
        <v>41</v>
      </c>
      <c r="D15" s="88">
        <v>70991278</v>
      </c>
      <c r="E15" s="88">
        <v>2002639</v>
      </c>
      <c r="F15" s="88">
        <v>600050718</v>
      </c>
      <c r="G15" s="88" t="s">
        <v>255</v>
      </c>
      <c r="H15" s="91" t="s">
        <v>27</v>
      </c>
      <c r="I15" s="91" t="s">
        <v>28</v>
      </c>
      <c r="J15" s="91" t="s">
        <v>43</v>
      </c>
      <c r="K15" s="88" t="s">
        <v>256</v>
      </c>
      <c r="L15" s="89">
        <v>4000000</v>
      </c>
      <c r="M15" s="89">
        <f>L15/100*70</f>
        <v>2800000</v>
      </c>
      <c r="N15" s="91" t="s">
        <v>230</v>
      </c>
      <c r="O15" s="91" t="s">
        <v>231</v>
      </c>
      <c r="P15" s="91"/>
      <c r="Q15" s="91" t="s">
        <v>39</v>
      </c>
      <c r="R15" s="91"/>
      <c r="S15" s="91"/>
      <c r="T15" s="91"/>
      <c r="U15" s="91"/>
      <c r="V15" s="91"/>
      <c r="W15" s="91"/>
      <c r="X15" s="91"/>
      <c r="Y15" s="91" t="s">
        <v>232</v>
      </c>
      <c r="Z15" s="180" t="s">
        <v>142</v>
      </c>
    </row>
  </sheetData>
  <mergeCells count="29">
    <mergeCell ref="X3:X4"/>
    <mergeCell ref="Y3:Y4"/>
    <mergeCell ref="Z3:Z4"/>
    <mergeCell ref="O3:O4"/>
    <mergeCell ref="P3:S3"/>
    <mergeCell ref="T3:T4"/>
    <mergeCell ref="U3:U4"/>
    <mergeCell ref="V3:V4"/>
    <mergeCell ref="W3:W4"/>
    <mergeCell ref="P2:X2"/>
    <mergeCell ref="Y2:Z2"/>
    <mergeCell ref="B3:B4"/>
    <mergeCell ref="C3:C4"/>
    <mergeCell ref="D3:D4"/>
    <mergeCell ref="E3:E4"/>
    <mergeCell ref="F3:F4"/>
    <mergeCell ref="L3:L4"/>
    <mergeCell ref="M3:M4"/>
    <mergeCell ref="N3:N4"/>
    <mergeCell ref="A1:Z1"/>
    <mergeCell ref="A2:A4"/>
    <mergeCell ref="B2:F2"/>
    <mergeCell ref="G2:G4"/>
    <mergeCell ref="H2:H4"/>
    <mergeCell ref="I2:I4"/>
    <mergeCell ref="J2:J4"/>
    <mergeCell ref="K2:K4"/>
    <mergeCell ref="L2:M2"/>
    <mergeCell ref="N2:O2"/>
  </mergeCells>
  <pageMargins left="0.70866141732283472" right="0.70866141732283472" top="0.78740157480314965" bottom="0.78740157480314965" header="0.31496062992125984" footer="0.31496062992125984"/>
  <pageSetup paperSize="9" scale="29" fitToHeight="0" orientation="landscape" r:id="rId1"/>
  <headerFooter>
    <oddHeader>&amp;L&amp;"Calibri,Tučné"&amp;14Strategický rámec MAP v ORP Lysá&amp;C&amp;"Calibri,Tučné"&amp;14&amp;A&amp;R&amp;G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AA89-4380-4392-8B94-71C0E0E9ACF0}">
  <sheetPr>
    <tabColor rgb="FFFF0000"/>
    <pageSetUpPr fitToPage="1"/>
  </sheetPr>
  <dimension ref="A1:Z36"/>
  <sheetViews>
    <sheetView view="pageBreakPreview" topLeftCell="A9" zoomScale="60" zoomScaleNormal="90" zoomScalePageLayoutView="50" workbookViewId="0">
      <selection activeCell="B16" sqref="B16"/>
    </sheetView>
  </sheetViews>
  <sheetFormatPr defaultColWidth="8.85546875" defaultRowHeight="15" x14ac:dyDescent="0.25"/>
  <cols>
    <col min="2" max="2" width="22.85546875" customWidth="1"/>
    <col min="3" max="3" width="20.85546875" customWidth="1"/>
    <col min="4" max="6" width="12.85546875" customWidth="1"/>
    <col min="7" max="7" width="70.85546875" customWidth="1"/>
    <col min="8" max="8" width="12.85546875" customWidth="1"/>
    <col min="9" max="9" width="20.85546875" customWidth="1"/>
    <col min="10" max="10" width="18.28515625" customWidth="1"/>
    <col min="11" max="11" width="70.85546875" customWidth="1"/>
    <col min="12" max="13" width="12.85546875" customWidth="1"/>
    <col min="25" max="25" width="25.85546875" customWidth="1"/>
  </cols>
  <sheetData>
    <row r="1" spans="1:26" ht="18.75" x14ac:dyDescent="0.3">
      <c r="A1" s="155" t="s">
        <v>151</v>
      </c>
      <c r="B1" s="156"/>
      <c r="C1" s="156"/>
      <c r="D1" s="156"/>
      <c r="E1" s="156"/>
      <c r="F1" s="156"/>
      <c r="G1" s="156"/>
      <c r="H1" s="156"/>
      <c r="I1" s="156"/>
      <c r="J1" s="156"/>
      <c r="K1" s="156"/>
      <c r="L1" s="156"/>
      <c r="M1" s="156"/>
      <c r="N1" s="156"/>
      <c r="O1" s="156"/>
      <c r="P1" s="156"/>
      <c r="Q1" s="156"/>
      <c r="R1" s="156"/>
      <c r="S1" s="156"/>
      <c r="T1" s="156"/>
      <c r="U1" s="156"/>
      <c r="V1" s="156"/>
      <c r="W1" s="156"/>
      <c r="X1" s="156"/>
      <c r="Y1" s="156"/>
      <c r="Z1" s="157"/>
    </row>
    <row r="2" spans="1:26" ht="36" customHeight="1" x14ac:dyDescent="0.25">
      <c r="A2" s="143" t="s">
        <v>1</v>
      </c>
      <c r="B2" s="158" t="s">
        <v>2</v>
      </c>
      <c r="C2" s="158"/>
      <c r="D2" s="158"/>
      <c r="E2" s="158"/>
      <c r="F2" s="158"/>
      <c r="G2" s="158" t="s">
        <v>3</v>
      </c>
      <c r="H2" s="159" t="s">
        <v>152</v>
      </c>
      <c r="I2" s="160" t="s">
        <v>5</v>
      </c>
      <c r="J2" s="158" t="s">
        <v>6</v>
      </c>
      <c r="K2" s="158" t="s">
        <v>7</v>
      </c>
      <c r="L2" s="151" t="s">
        <v>153</v>
      </c>
      <c r="M2" s="151"/>
      <c r="N2" s="138" t="s">
        <v>9</v>
      </c>
      <c r="O2" s="138"/>
      <c r="P2" s="159" t="s">
        <v>154</v>
      </c>
      <c r="Q2" s="159"/>
      <c r="R2" s="159"/>
      <c r="S2" s="159"/>
      <c r="T2" s="159"/>
      <c r="U2" s="159"/>
      <c r="V2" s="159"/>
      <c r="W2" s="159"/>
      <c r="X2" s="159"/>
      <c r="Y2" s="138" t="s">
        <v>11</v>
      </c>
      <c r="Z2" s="139"/>
    </row>
    <row r="3" spans="1:26" x14ac:dyDescent="0.25">
      <c r="A3" s="143"/>
      <c r="B3" s="158" t="s">
        <v>12</v>
      </c>
      <c r="C3" s="158" t="s">
        <v>13</v>
      </c>
      <c r="D3" s="158" t="s">
        <v>14</v>
      </c>
      <c r="E3" s="158" t="s">
        <v>15</v>
      </c>
      <c r="F3" s="158" t="s">
        <v>16</v>
      </c>
      <c r="G3" s="158"/>
      <c r="H3" s="159"/>
      <c r="I3" s="160"/>
      <c r="J3" s="158"/>
      <c r="K3" s="158"/>
      <c r="L3" s="161" t="s">
        <v>17</v>
      </c>
      <c r="M3" s="161" t="s">
        <v>155</v>
      </c>
      <c r="N3" s="162" t="s">
        <v>19</v>
      </c>
      <c r="O3" s="162" t="s">
        <v>20</v>
      </c>
      <c r="P3" s="158" t="s">
        <v>156</v>
      </c>
      <c r="Q3" s="158"/>
      <c r="R3" s="158"/>
      <c r="S3" s="158"/>
      <c r="T3" s="163" t="s">
        <v>157</v>
      </c>
      <c r="U3" s="163" t="s">
        <v>158</v>
      </c>
      <c r="V3" s="163" t="s">
        <v>159</v>
      </c>
      <c r="W3" s="163" t="s">
        <v>160</v>
      </c>
      <c r="X3" s="164" t="s">
        <v>161</v>
      </c>
      <c r="Y3" s="162" t="s">
        <v>23</v>
      </c>
      <c r="Z3" s="165" t="s">
        <v>24</v>
      </c>
    </row>
    <row r="4" spans="1:26" ht="108" customHeight="1" thickBot="1" x14ac:dyDescent="0.3">
      <c r="A4" s="144"/>
      <c r="B4" s="166"/>
      <c r="C4" s="166"/>
      <c r="D4" s="166"/>
      <c r="E4" s="166"/>
      <c r="F4" s="166"/>
      <c r="G4" s="166"/>
      <c r="H4" s="167"/>
      <c r="I4" s="168"/>
      <c r="J4" s="166"/>
      <c r="K4" s="166"/>
      <c r="L4" s="169"/>
      <c r="M4" s="169"/>
      <c r="N4" s="170"/>
      <c r="O4" s="170"/>
      <c r="P4" s="171" t="s">
        <v>162</v>
      </c>
      <c r="Q4" s="171" t="s">
        <v>163</v>
      </c>
      <c r="R4" s="171" t="s">
        <v>164</v>
      </c>
      <c r="S4" s="171" t="s">
        <v>165</v>
      </c>
      <c r="T4" s="172"/>
      <c r="U4" s="172"/>
      <c r="V4" s="172"/>
      <c r="W4" s="172"/>
      <c r="X4" s="173"/>
      <c r="Y4" s="170"/>
      <c r="Z4" s="174"/>
    </row>
    <row r="5" spans="1:26" s="176" customFormat="1" ht="30" x14ac:dyDescent="0.25">
      <c r="A5" s="60">
        <v>1</v>
      </c>
      <c r="B5" s="61" t="s">
        <v>257</v>
      </c>
      <c r="C5" s="61" t="s">
        <v>36</v>
      </c>
      <c r="D5" s="61">
        <v>72055758</v>
      </c>
      <c r="E5" s="61">
        <v>102374881</v>
      </c>
      <c r="F5" s="61">
        <v>691001511</v>
      </c>
      <c r="G5" s="61" t="s">
        <v>258</v>
      </c>
      <c r="H5" s="61" t="s">
        <v>27</v>
      </c>
      <c r="I5" s="61" t="s">
        <v>28</v>
      </c>
      <c r="J5" s="61" t="s">
        <v>38</v>
      </c>
      <c r="K5" s="61" t="s">
        <v>259</v>
      </c>
      <c r="L5" s="62">
        <v>10500000</v>
      </c>
      <c r="M5" s="62">
        <f>L5/100*70</f>
        <v>7350000</v>
      </c>
      <c r="N5" s="63">
        <v>2024</v>
      </c>
      <c r="O5" s="63">
        <v>2025</v>
      </c>
      <c r="P5" s="63"/>
      <c r="Q5" s="63"/>
      <c r="R5" s="63"/>
      <c r="S5" s="63"/>
      <c r="T5" s="63"/>
      <c r="U5" s="63"/>
      <c r="V5" s="63"/>
      <c r="W5" s="63"/>
      <c r="X5" s="63"/>
      <c r="Y5" s="63" t="s">
        <v>260</v>
      </c>
      <c r="Z5" s="64"/>
    </row>
    <row r="6" spans="1:26" s="176" customFormat="1" ht="30" x14ac:dyDescent="0.25">
      <c r="A6" s="65">
        <v>2</v>
      </c>
      <c r="B6" s="66" t="s">
        <v>257</v>
      </c>
      <c r="C6" s="66" t="s">
        <v>36</v>
      </c>
      <c r="D6" s="66">
        <v>72055758</v>
      </c>
      <c r="E6" s="66">
        <v>102374881</v>
      </c>
      <c r="F6" s="66">
        <v>691001511</v>
      </c>
      <c r="G6" s="66" t="s">
        <v>261</v>
      </c>
      <c r="H6" s="66" t="s">
        <v>27</v>
      </c>
      <c r="I6" s="66" t="s">
        <v>28</v>
      </c>
      <c r="J6" s="66" t="s">
        <v>38</v>
      </c>
      <c r="K6" s="66" t="s">
        <v>262</v>
      </c>
      <c r="L6" s="67">
        <v>45000000</v>
      </c>
      <c r="M6" s="67">
        <f t="shared" ref="M6:M33" si="0">L6/100*70</f>
        <v>31500000</v>
      </c>
      <c r="N6" s="68">
        <v>2020</v>
      </c>
      <c r="O6" s="68">
        <v>2025</v>
      </c>
      <c r="P6" s="68"/>
      <c r="Q6" s="68"/>
      <c r="R6" s="68"/>
      <c r="S6" s="68"/>
      <c r="T6" s="68"/>
      <c r="U6" s="68"/>
      <c r="V6" s="68"/>
      <c r="W6" s="68"/>
      <c r="X6" s="68"/>
      <c r="Y6" s="68" t="s">
        <v>263</v>
      </c>
      <c r="Z6" s="179"/>
    </row>
    <row r="7" spans="1:26" s="176" customFormat="1" ht="30" x14ac:dyDescent="0.25">
      <c r="A7" s="65">
        <v>3</v>
      </c>
      <c r="B7" s="66" t="s">
        <v>257</v>
      </c>
      <c r="C7" s="66" t="s">
        <v>36</v>
      </c>
      <c r="D7" s="66">
        <v>72055758</v>
      </c>
      <c r="E7" s="66">
        <v>102374881</v>
      </c>
      <c r="F7" s="66">
        <v>691001511</v>
      </c>
      <c r="G7" s="66" t="s">
        <v>264</v>
      </c>
      <c r="H7" s="66" t="s">
        <v>27</v>
      </c>
      <c r="I7" s="66" t="s">
        <v>28</v>
      </c>
      <c r="J7" s="66" t="s">
        <v>38</v>
      </c>
      <c r="K7" s="66" t="s">
        <v>265</v>
      </c>
      <c r="L7" s="67">
        <v>1000000</v>
      </c>
      <c r="M7" s="67">
        <f t="shared" si="0"/>
        <v>700000</v>
      </c>
      <c r="N7" s="68">
        <v>2020</v>
      </c>
      <c r="O7" s="68">
        <v>2024</v>
      </c>
      <c r="P7" s="68"/>
      <c r="Q7" s="68"/>
      <c r="R7" s="68"/>
      <c r="S7" s="68"/>
      <c r="T7" s="68"/>
      <c r="U7" s="68"/>
      <c r="V7" s="68"/>
      <c r="W7" s="68"/>
      <c r="X7" s="68"/>
      <c r="Y7" s="68" t="s">
        <v>266</v>
      </c>
      <c r="Z7" s="179"/>
    </row>
    <row r="8" spans="1:26" s="176" customFormat="1" ht="30" x14ac:dyDescent="0.25">
      <c r="A8" s="65">
        <v>4</v>
      </c>
      <c r="B8" s="66" t="s">
        <v>257</v>
      </c>
      <c r="C8" s="66" t="s">
        <v>36</v>
      </c>
      <c r="D8" s="66">
        <v>72055758</v>
      </c>
      <c r="E8" s="66">
        <v>102374881</v>
      </c>
      <c r="F8" s="66">
        <v>691001511</v>
      </c>
      <c r="G8" s="66" t="s">
        <v>267</v>
      </c>
      <c r="H8" s="66" t="s">
        <v>27</v>
      </c>
      <c r="I8" s="66" t="s">
        <v>28</v>
      </c>
      <c r="J8" s="66" t="s">
        <v>38</v>
      </c>
      <c r="K8" s="66" t="s">
        <v>268</v>
      </c>
      <c r="L8" s="67">
        <v>4000000</v>
      </c>
      <c r="M8" s="67">
        <f t="shared" si="0"/>
        <v>2800000</v>
      </c>
      <c r="N8" s="68">
        <v>2024</v>
      </c>
      <c r="O8" s="68">
        <v>2026</v>
      </c>
      <c r="P8" s="68"/>
      <c r="Q8" s="68"/>
      <c r="R8" s="68"/>
      <c r="S8" s="68"/>
      <c r="T8" s="68"/>
      <c r="U8" s="68"/>
      <c r="V8" s="68"/>
      <c r="W8" s="68"/>
      <c r="X8" s="68"/>
      <c r="Y8" s="68" t="s">
        <v>266</v>
      </c>
      <c r="Z8" s="179"/>
    </row>
    <row r="9" spans="1:26" s="176" customFormat="1" ht="30" x14ac:dyDescent="0.25">
      <c r="A9" s="65">
        <v>5</v>
      </c>
      <c r="B9" s="66" t="s">
        <v>257</v>
      </c>
      <c r="C9" s="66" t="s">
        <v>36</v>
      </c>
      <c r="D9" s="66">
        <v>72055758</v>
      </c>
      <c r="E9" s="66">
        <v>102374881</v>
      </c>
      <c r="F9" s="66">
        <v>691001511</v>
      </c>
      <c r="G9" s="66" t="s">
        <v>269</v>
      </c>
      <c r="H9" s="66" t="s">
        <v>27</v>
      </c>
      <c r="I9" s="66" t="s">
        <v>28</v>
      </c>
      <c r="J9" s="66" t="s">
        <v>38</v>
      </c>
      <c r="K9" s="66" t="s">
        <v>269</v>
      </c>
      <c r="L9" s="67">
        <v>800000</v>
      </c>
      <c r="M9" s="67">
        <f t="shared" si="0"/>
        <v>560000</v>
      </c>
      <c r="N9" s="68">
        <v>2022</v>
      </c>
      <c r="O9" s="68">
        <v>2025</v>
      </c>
      <c r="P9" s="68"/>
      <c r="Q9" s="68"/>
      <c r="R9" s="68"/>
      <c r="S9" s="68" t="s">
        <v>39</v>
      </c>
      <c r="T9" s="68"/>
      <c r="U9" s="68"/>
      <c r="V9" s="68"/>
      <c r="W9" s="68"/>
      <c r="X9" s="68" t="s">
        <v>39</v>
      </c>
      <c r="Y9" s="68" t="s">
        <v>266</v>
      </c>
      <c r="Z9" s="179"/>
    </row>
    <row r="10" spans="1:26" s="176" customFormat="1" ht="30" x14ac:dyDescent="0.25">
      <c r="A10" s="65">
        <v>6</v>
      </c>
      <c r="B10" s="66" t="s">
        <v>257</v>
      </c>
      <c r="C10" s="66" t="s">
        <v>36</v>
      </c>
      <c r="D10" s="66">
        <v>72055758</v>
      </c>
      <c r="E10" s="66">
        <v>102374881</v>
      </c>
      <c r="F10" s="66">
        <v>691001511</v>
      </c>
      <c r="G10" s="66" t="s">
        <v>270</v>
      </c>
      <c r="H10" s="66" t="s">
        <v>27</v>
      </c>
      <c r="I10" s="66" t="s">
        <v>28</v>
      </c>
      <c r="J10" s="66" t="s">
        <v>38</v>
      </c>
      <c r="K10" s="66" t="s">
        <v>271</v>
      </c>
      <c r="L10" s="67">
        <v>500000</v>
      </c>
      <c r="M10" s="67">
        <f t="shared" si="0"/>
        <v>350000</v>
      </c>
      <c r="N10" s="68">
        <v>2023</v>
      </c>
      <c r="O10" s="68">
        <v>2026</v>
      </c>
      <c r="P10" s="68"/>
      <c r="Q10" s="68"/>
      <c r="R10" s="68" t="s">
        <v>39</v>
      </c>
      <c r="S10" s="68"/>
      <c r="T10" s="68"/>
      <c r="U10" s="68"/>
      <c r="V10" s="68"/>
      <c r="W10" s="68"/>
      <c r="X10" s="68"/>
      <c r="Y10" s="68" t="s">
        <v>266</v>
      </c>
      <c r="Z10" s="179"/>
    </row>
    <row r="11" spans="1:26" s="176" customFormat="1" ht="30" x14ac:dyDescent="0.25">
      <c r="A11" s="65">
        <v>7</v>
      </c>
      <c r="B11" s="66" t="s">
        <v>257</v>
      </c>
      <c r="C11" s="66" t="s">
        <v>36</v>
      </c>
      <c r="D11" s="66">
        <v>72055758</v>
      </c>
      <c r="E11" s="66">
        <v>102374881</v>
      </c>
      <c r="F11" s="66">
        <v>691001511</v>
      </c>
      <c r="G11" s="66" t="s">
        <v>272</v>
      </c>
      <c r="H11" s="66" t="s">
        <v>27</v>
      </c>
      <c r="I11" s="66" t="s">
        <v>28</v>
      </c>
      <c r="J11" s="66" t="s">
        <v>38</v>
      </c>
      <c r="K11" s="66" t="s">
        <v>272</v>
      </c>
      <c r="L11" s="67">
        <v>2000000</v>
      </c>
      <c r="M11" s="67">
        <f>L11/100*70</f>
        <v>1400000</v>
      </c>
      <c r="N11" s="68">
        <v>2023</v>
      </c>
      <c r="O11" s="68">
        <v>2026</v>
      </c>
      <c r="P11" s="68"/>
      <c r="Q11" s="68"/>
      <c r="R11" s="68"/>
      <c r="S11" s="68"/>
      <c r="T11" s="68"/>
      <c r="U11" s="68"/>
      <c r="V11" s="68" t="s">
        <v>39</v>
      </c>
      <c r="W11" s="68" t="s">
        <v>39</v>
      </c>
      <c r="X11" s="68"/>
      <c r="Y11" s="68" t="s">
        <v>266</v>
      </c>
      <c r="Z11" s="179"/>
    </row>
    <row r="12" spans="1:26" s="176" customFormat="1" ht="30" x14ac:dyDescent="0.25">
      <c r="A12" s="65">
        <v>8</v>
      </c>
      <c r="B12" s="66" t="s">
        <v>257</v>
      </c>
      <c r="C12" s="66" t="s">
        <v>36</v>
      </c>
      <c r="D12" s="66">
        <v>72055758</v>
      </c>
      <c r="E12" s="66">
        <v>102374881</v>
      </c>
      <c r="F12" s="66">
        <v>691001511</v>
      </c>
      <c r="G12" s="66" t="s">
        <v>273</v>
      </c>
      <c r="H12" s="66" t="s">
        <v>27</v>
      </c>
      <c r="I12" s="66" t="s">
        <v>28</v>
      </c>
      <c r="J12" s="66" t="s">
        <v>38</v>
      </c>
      <c r="K12" s="66" t="s">
        <v>274</v>
      </c>
      <c r="L12" s="67">
        <v>1500000</v>
      </c>
      <c r="M12" s="67">
        <f t="shared" ref="M12" si="1">L12/100*70</f>
        <v>1050000</v>
      </c>
      <c r="N12" s="68">
        <v>2021</v>
      </c>
      <c r="O12" s="68">
        <v>2026</v>
      </c>
      <c r="P12" s="68"/>
      <c r="Q12" s="68"/>
      <c r="R12" s="68"/>
      <c r="S12" s="68"/>
      <c r="T12" s="68"/>
      <c r="U12" s="68"/>
      <c r="V12" s="68" t="s">
        <v>39</v>
      </c>
      <c r="W12" s="68" t="s">
        <v>39</v>
      </c>
      <c r="X12" s="68"/>
      <c r="Y12" s="68" t="s">
        <v>266</v>
      </c>
      <c r="Z12" s="179"/>
    </row>
    <row r="13" spans="1:26" s="176" customFormat="1" ht="30" x14ac:dyDescent="0.25">
      <c r="A13" s="65">
        <v>9</v>
      </c>
      <c r="B13" s="66" t="s">
        <v>257</v>
      </c>
      <c r="C13" s="66" t="s">
        <v>36</v>
      </c>
      <c r="D13" s="66">
        <v>72055758</v>
      </c>
      <c r="E13" s="66">
        <v>102374881</v>
      </c>
      <c r="F13" s="66">
        <v>691001511</v>
      </c>
      <c r="G13" s="66" t="s">
        <v>275</v>
      </c>
      <c r="H13" s="66" t="s">
        <v>27</v>
      </c>
      <c r="I13" s="66" t="s">
        <v>28</v>
      </c>
      <c r="J13" s="66" t="s">
        <v>38</v>
      </c>
      <c r="K13" s="66" t="s">
        <v>276</v>
      </c>
      <c r="L13" s="67">
        <v>1600000</v>
      </c>
      <c r="M13" s="67">
        <f t="shared" si="0"/>
        <v>1120000</v>
      </c>
      <c r="N13" s="68">
        <v>2023</v>
      </c>
      <c r="O13" s="68">
        <v>2026</v>
      </c>
      <c r="P13" s="68"/>
      <c r="Q13" s="68"/>
      <c r="R13" s="68"/>
      <c r="S13" s="68"/>
      <c r="T13" s="68"/>
      <c r="U13" s="68"/>
      <c r="V13" s="68"/>
      <c r="W13" s="68" t="s">
        <v>39</v>
      </c>
      <c r="X13" s="68"/>
      <c r="Y13" s="68" t="s">
        <v>266</v>
      </c>
      <c r="Z13" s="179"/>
    </row>
    <row r="14" spans="1:26" s="176" customFormat="1" ht="30" x14ac:dyDescent="0.25">
      <c r="A14" s="65">
        <v>10</v>
      </c>
      <c r="B14" s="66" t="s">
        <v>257</v>
      </c>
      <c r="C14" s="66" t="s">
        <v>36</v>
      </c>
      <c r="D14" s="66">
        <v>72055758</v>
      </c>
      <c r="E14" s="66">
        <v>102374881</v>
      </c>
      <c r="F14" s="66">
        <v>691001511</v>
      </c>
      <c r="G14" s="66" t="s">
        <v>277</v>
      </c>
      <c r="H14" s="66" t="s">
        <v>27</v>
      </c>
      <c r="I14" s="66" t="s">
        <v>28</v>
      </c>
      <c r="J14" s="66" t="s">
        <v>38</v>
      </c>
      <c r="K14" s="66" t="s">
        <v>277</v>
      </c>
      <c r="L14" s="67">
        <v>1500000</v>
      </c>
      <c r="M14" s="67">
        <f t="shared" si="0"/>
        <v>1050000</v>
      </c>
      <c r="N14" s="68">
        <v>2021</v>
      </c>
      <c r="O14" s="68">
        <v>2026</v>
      </c>
      <c r="P14" s="68"/>
      <c r="Q14" s="68"/>
      <c r="R14" s="68"/>
      <c r="S14" s="68"/>
      <c r="T14" s="68"/>
      <c r="U14" s="68"/>
      <c r="V14" s="68"/>
      <c r="W14" s="68"/>
      <c r="X14" s="68"/>
      <c r="Y14" s="68"/>
      <c r="Z14" s="179"/>
    </row>
    <row r="15" spans="1:26" s="176" customFormat="1" ht="30" x14ac:dyDescent="0.25">
      <c r="A15" s="65">
        <v>11</v>
      </c>
      <c r="B15" s="66" t="s">
        <v>257</v>
      </c>
      <c r="C15" s="66" t="s">
        <v>36</v>
      </c>
      <c r="D15" s="66">
        <v>72055758</v>
      </c>
      <c r="E15" s="66">
        <v>102374881</v>
      </c>
      <c r="F15" s="66">
        <v>691001511</v>
      </c>
      <c r="G15" s="66" t="s">
        <v>278</v>
      </c>
      <c r="H15" s="66" t="s">
        <v>27</v>
      </c>
      <c r="I15" s="66" t="s">
        <v>28</v>
      </c>
      <c r="J15" s="66" t="s">
        <v>38</v>
      </c>
      <c r="K15" s="66" t="s">
        <v>278</v>
      </c>
      <c r="L15" s="67">
        <v>2500000</v>
      </c>
      <c r="M15" s="67">
        <f t="shared" si="0"/>
        <v>1750000</v>
      </c>
      <c r="N15" s="68">
        <v>2021</v>
      </c>
      <c r="O15" s="68">
        <v>2025</v>
      </c>
      <c r="P15" s="68"/>
      <c r="Q15" s="68"/>
      <c r="R15" s="68"/>
      <c r="S15" s="68"/>
      <c r="T15" s="68"/>
      <c r="U15" s="68"/>
      <c r="V15" s="68"/>
      <c r="W15" s="68"/>
      <c r="X15" s="68"/>
      <c r="Y15" s="68" t="s">
        <v>266</v>
      </c>
      <c r="Z15" s="179"/>
    </row>
    <row r="16" spans="1:26" s="176" customFormat="1" ht="45" x14ac:dyDescent="0.25">
      <c r="A16" s="65">
        <v>12</v>
      </c>
      <c r="B16" s="66" t="s">
        <v>257</v>
      </c>
      <c r="C16" s="66" t="s">
        <v>36</v>
      </c>
      <c r="D16" s="66">
        <v>72055758</v>
      </c>
      <c r="E16" s="66">
        <v>102374881</v>
      </c>
      <c r="F16" s="66">
        <v>691001511</v>
      </c>
      <c r="G16" s="66" t="s">
        <v>279</v>
      </c>
      <c r="H16" s="66" t="s">
        <v>27</v>
      </c>
      <c r="I16" s="66" t="s">
        <v>28</v>
      </c>
      <c r="J16" s="66" t="s">
        <v>38</v>
      </c>
      <c r="K16" s="66" t="s">
        <v>280</v>
      </c>
      <c r="L16" s="67">
        <v>1000000</v>
      </c>
      <c r="M16" s="67">
        <f t="shared" si="0"/>
        <v>700000</v>
      </c>
      <c r="N16" s="68">
        <v>2021</v>
      </c>
      <c r="O16" s="68">
        <v>2025</v>
      </c>
      <c r="P16" s="68"/>
      <c r="Q16" s="68" t="s">
        <v>39</v>
      </c>
      <c r="R16" s="68" t="s">
        <v>39</v>
      </c>
      <c r="S16" s="68" t="s">
        <v>39</v>
      </c>
      <c r="T16" s="68"/>
      <c r="U16" s="68"/>
      <c r="V16" s="68"/>
      <c r="W16" s="68"/>
      <c r="X16" s="68"/>
      <c r="Y16" s="68" t="s">
        <v>266</v>
      </c>
      <c r="Z16" s="179"/>
    </row>
    <row r="17" spans="1:26" s="176" customFormat="1" ht="30" x14ac:dyDescent="0.25">
      <c r="A17" s="65">
        <v>13</v>
      </c>
      <c r="B17" s="66" t="s">
        <v>257</v>
      </c>
      <c r="C17" s="66" t="s">
        <v>36</v>
      </c>
      <c r="D17" s="66">
        <v>72055758</v>
      </c>
      <c r="E17" s="66">
        <v>102374881</v>
      </c>
      <c r="F17" s="66">
        <v>691001511</v>
      </c>
      <c r="G17" s="66" t="s">
        <v>281</v>
      </c>
      <c r="H17" s="66" t="s">
        <v>27</v>
      </c>
      <c r="I17" s="66" t="s">
        <v>28</v>
      </c>
      <c r="J17" s="66" t="s">
        <v>38</v>
      </c>
      <c r="K17" s="66" t="s">
        <v>282</v>
      </c>
      <c r="L17" s="67">
        <v>1000000</v>
      </c>
      <c r="M17" s="67">
        <f t="shared" si="0"/>
        <v>700000</v>
      </c>
      <c r="N17" s="68">
        <v>2022</v>
      </c>
      <c r="O17" s="68">
        <v>2025</v>
      </c>
      <c r="P17" s="68"/>
      <c r="Q17" s="68"/>
      <c r="R17" s="68"/>
      <c r="S17" s="68"/>
      <c r="T17" s="68"/>
      <c r="U17" s="68"/>
      <c r="V17" s="68"/>
      <c r="W17" s="68"/>
      <c r="X17" s="68"/>
      <c r="Y17" s="68" t="s">
        <v>266</v>
      </c>
      <c r="Z17" s="179"/>
    </row>
    <row r="18" spans="1:26" s="176" customFormat="1" ht="30" x14ac:dyDescent="0.25">
      <c r="A18" s="65">
        <v>14</v>
      </c>
      <c r="B18" s="66" t="s">
        <v>257</v>
      </c>
      <c r="C18" s="66" t="s">
        <v>36</v>
      </c>
      <c r="D18" s="66">
        <v>72055758</v>
      </c>
      <c r="E18" s="66">
        <v>102374881</v>
      </c>
      <c r="F18" s="66">
        <v>691001511</v>
      </c>
      <c r="G18" s="66" t="s">
        <v>283</v>
      </c>
      <c r="H18" s="66" t="s">
        <v>27</v>
      </c>
      <c r="I18" s="66" t="s">
        <v>28</v>
      </c>
      <c r="J18" s="66" t="s">
        <v>38</v>
      </c>
      <c r="K18" s="66" t="s">
        <v>284</v>
      </c>
      <c r="L18" s="67">
        <v>1000000</v>
      </c>
      <c r="M18" s="67">
        <f t="shared" si="0"/>
        <v>700000</v>
      </c>
      <c r="N18" s="68">
        <v>2020</v>
      </c>
      <c r="O18" s="68">
        <v>2025</v>
      </c>
      <c r="P18" s="68" t="s">
        <v>39</v>
      </c>
      <c r="Q18" s="68" t="s">
        <v>39</v>
      </c>
      <c r="R18" s="68"/>
      <c r="S18" s="68" t="s">
        <v>39</v>
      </c>
      <c r="T18" s="68"/>
      <c r="U18" s="68"/>
      <c r="V18" s="68"/>
      <c r="W18" s="68"/>
      <c r="X18" s="68"/>
      <c r="Y18" s="68" t="s">
        <v>266</v>
      </c>
      <c r="Z18" s="179"/>
    </row>
    <row r="19" spans="1:26" s="176" customFormat="1" ht="30" x14ac:dyDescent="0.25">
      <c r="A19" s="65">
        <v>15</v>
      </c>
      <c r="B19" s="66" t="s">
        <v>257</v>
      </c>
      <c r="C19" s="66" t="s">
        <v>36</v>
      </c>
      <c r="D19" s="66">
        <v>72055758</v>
      </c>
      <c r="E19" s="66">
        <v>102374881</v>
      </c>
      <c r="F19" s="66">
        <v>691001511</v>
      </c>
      <c r="G19" s="66" t="s">
        <v>285</v>
      </c>
      <c r="H19" s="66" t="s">
        <v>27</v>
      </c>
      <c r="I19" s="66" t="s">
        <v>28</v>
      </c>
      <c r="J19" s="66" t="s">
        <v>38</v>
      </c>
      <c r="K19" s="66" t="s">
        <v>286</v>
      </c>
      <c r="L19" s="67">
        <v>390000</v>
      </c>
      <c r="M19" s="67">
        <f t="shared" si="0"/>
        <v>273000</v>
      </c>
      <c r="N19" s="68">
        <v>2021</v>
      </c>
      <c r="O19" s="68">
        <v>2024</v>
      </c>
      <c r="P19" s="68"/>
      <c r="Q19" s="68"/>
      <c r="R19" s="68"/>
      <c r="S19" s="68"/>
      <c r="T19" s="68"/>
      <c r="U19" s="68"/>
      <c r="V19" s="68"/>
      <c r="W19" s="68"/>
      <c r="X19" s="68"/>
      <c r="Y19" s="68" t="s">
        <v>266</v>
      </c>
      <c r="Z19" s="179"/>
    </row>
    <row r="20" spans="1:26" s="176" customFormat="1" ht="30" x14ac:dyDescent="0.25">
      <c r="A20" s="65">
        <v>16</v>
      </c>
      <c r="B20" s="66" t="s">
        <v>257</v>
      </c>
      <c r="C20" s="66" t="s">
        <v>36</v>
      </c>
      <c r="D20" s="66">
        <v>72055758</v>
      </c>
      <c r="E20" s="66">
        <v>102374881</v>
      </c>
      <c r="F20" s="66">
        <v>691001511</v>
      </c>
      <c r="G20" s="66" t="s">
        <v>287</v>
      </c>
      <c r="H20" s="66" t="s">
        <v>27</v>
      </c>
      <c r="I20" s="66" t="s">
        <v>28</v>
      </c>
      <c r="J20" s="66" t="s">
        <v>38</v>
      </c>
      <c r="K20" s="66" t="s">
        <v>288</v>
      </c>
      <c r="L20" s="67">
        <v>1500000</v>
      </c>
      <c r="M20" s="67">
        <f t="shared" si="0"/>
        <v>1050000</v>
      </c>
      <c r="N20" s="68">
        <v>2022</v>
      </c>
      <c r="O20" s="68">
        <v>2023</v>
      </c>
      <c r="P20" s="68"/>
      <c r="Q20" s="68"/>
      <c r="R20" s="68"/>
      <c r="S20" s="68" t="s">
        <v>39</v>
      </c>
      <c r="T20" s="68"/>
      <c r="U20" s="68"/>
      <c r="V20" s="68"/>
      <c r="W20" s="68"/>
      <c r="X20" s="68"/>
      <c r="Y20" s="68" t="s">
        <v>266</v>
      </c>
      <c r="Z20" s="179"/>
    </row>
    <row r="21" spans="1:26" s="176" customFormat="1" ht="30" x14ac:dyDescent="0.25">
      <c r="A21" s="65">
        <v>17</v>
      </c>
      <c r="B21" s="66" t="s">
        <v>257</v>
      </c>
      <c r="C21" s="66" t="s">
        <v>36</v>
      </c>
      <c r="D21" s="66">
        <v>72055758</v>
      </c>
      <c r="E21" s="66">
        <v>102374881</v>
      </c>
      <c r="F21" s="66">
        <v>691001511</v>
      </c>
      <c r="G21" s="66" t="s">
        <v>289</v>
      </c>
      <c r="H21" s="66" t="s">
        <v>27</v>
      </c>
      <c r="I21" s="66" t="s">
        <v>28</v>
      </c>
      <c r="J21" s="66" t="s">
        <v>38</v>
      </c>
      <c r="K21" s="66" t="s">
        <v>290</v>
      </c>
      <c r="L21" s="67">
        <v>500000</v>
      </c>
      <c r="M21" s="67">
        <f t="shared" si="0"/>
        <v>350000</v>
      </c>
      <c r="N21" s="68">
        <v>2022</v>
      </c>
      <c r="O21" s="68">
        <v>2026</v>
      </c>
      <c r="P21" s="68"/>
      <c r="Q21" s="68"/>
      <c r="R21" s="68" t="s">
        <v>39</v>
      </c>
      <c r="S21" s="68"/>
      <c r="T21" s="68"/>
      <c r="U21" s="68"/>
      <c r="V21" s="68"/>
      <c r="W21" s="68"/>
      <c r="X21" s="68"/>
      <c r="Y21" s="68" t="s">
        <v>260</v>
      </c>
      <c r="Z21" s="179"/>
    </row>
    <row r="22" spans="1:26" s="176" customFormat="1" ht="30" x14ac:dyDescent="0.25">
      <c r="A22" s="65">
        <v>18</v>
      </c>
      <c r="B22" s="66" t="s">
        <v>257</v>
      </c>
      <c r="C22" s="66" t="s">
        <v>36</v>
      </c>
      <c r="D22" s="66">
        <v>72055758</v>
      </c>
      <c r="E22" s="66">
        <v>102374881</v>
      </c>
      <c r="F22" s="66">
        <v>691001511</v>
      </c>
      <c r="G22" s="66" t="s">
        <v>291</v>
      </c>
      <c r="H22" s="66" t="s">
        <v>27</v>
      </c>
      <c r="I22" s="66" t="s">
        <v>28</v>
      </c>
      <c r="J22" s="66" t="s">
        <v>38</v>
      </c>
      <c r="K22" s="66" t="s">
        <v>292</v>
      </c>
      <c r="L22" s="67">
        <v>1400000</v>
      </c>
      <c r="M22" s="67">
        <f t="shared" si="0"/>
        <v>980000</v>
      </c>
      <c r="N22" s="68">
        <v>2021</v>
      </c>
      <c r="O22" s="68">
        <v>2023</v>
      </c>
      <c r="P22" s="68"/>
      <c r="Q22" s="68"/>
      <c r="R22" s="68"/>
      <c r="S22" s="68"/>
      <c r="T22" s="68"/>
      <c r="U22" s="68"/>
      <c r="V22" s="68"/>
      <c r="W22" s="68"/>
      <c r="X22" s="68"/>
      <c r="Y22" s="68" t="s">
        <v>263</v>
      </c>
      <c r="Z22" s="179"/>
    </row>
    <row r="23" spans="1:26" s="176" customFormat="1" ht="30" x14ac:dyDescent="0.25">
      <c r="A23" s="65">
        <v>19</v>
      </c>
      <c r="B23" s="66" t="s">
        <v>257</v>
      </c>
      <c r="C23" s="66" t="s">
        <v>36</v>
      </c>
      <c r="D23" s="66">
        <v>72055758</v>
      </c>
      <c r="E23" s="66">
        <v>102374881</v>
      </c>
      <c r="F23" s="66">
        <v>691001511</v>
      </c>
      <c r="G23" s="66" t="s">
        <v>293</v>
      </c>
      <c r="H23" s="66" t="s">
        <v>27</v>
      </c>
      <c r="I23" s="66" t="s">
        <v>28</v>
      </c>
      <c r="J23" s="66" t="s">
        <v>38</v>
      </c>
      <c r="K23" s="66" t="s">
        <v>293</v>
      </c>
      <c r="L23" s="67">
        <v>10000000</v>
      </c>
      <c r="M23" s="67">
        <f t="shared" si="0"/>
        <v>7000000</v>
      </c>
      <c r="N23" s="68">
        <v>2021</v>
      </c>
      <c r="O23" s="68">
        <v>2026</v>
      </c>
      <c r="P23" s="68"/>
      <c r="Q23" s="68"/>
      <c r="R23" s="68"/>
      <c r="S23" s="68"/>
      <c r="T23" s="68"/>
      <c r="U23" s="68"/>
      <c r="V23" s="68"/>
      <c r="W23" s="68"/>
      <c r="X23" s="68"/>
      <c r="Y23" s="68" t="s">
        <v>266</v>
      </c>
      <c r="Z23" s="179"/>
    </row>
    <row r="24" spans="1:26" s="176" customFormat="1" ht="30" x14ac:dyDescent="0.25">
      <c r="A24" s="65">
        <v>20</v>
      </c>
      <c r="B24" s="66" t="s">
        <v>257</v>
      </c>
      <c r="C24" s="66" t="s">
        <v>36</v>
      </c>
      <c r="D24" s="66">
        <v>72055758</v>
      </c>
      <c r="E24" s="66">
        <v>102374881</v>
      </c>
      <c r="F24" s="66">
        <v>691001511</v>
      </c>
      <c r="G24" s="66" t="s">
        <v>294</v>
      </c>
      <c r="H24" s="66" t="s">
        <v>27</v>
      </c>
      <c r="I24" s="66" t="s">
        <v>28</v>
      </c>
      <c r="J24" s="66" t="s">
        <v>38</v>
      </c>
      <c r="K24" s="66" t="s">
        <v>294</v>
      </c>
      <c r="L24" s="67">
        <v>1800000</v>
      </c>
      <c r="M24" s="67">
        <f t="shared" si="0"/>
        <v>1260000</v>
      </c>
      <c r="N24" s="68">
        <v>2021</v>
      </c>
      <c r="O24" s="68">
        <v>2026</v>
      </c>
      <c r="P24" s="68" t="s">
        <v>39</v>
      </c>
      <c r="Q24" s="68" t="s">
        <v>39</v>
      </c>
      <c r="R24" s="68" t="s">
        <v>39</v>
      </c>
      <c r="S24" s="68"/>
      <c r="T24" s="68"/>
      <c r="U24" s="68"/>
      <c r="V24" s="68"/>
      <c r="W24" s="68"/>
      <c r="X24" s="68"/>
      <c r="Y24" s="68" t="s">
        <v>266</v>
      </c>
      <c r="Z24" s="179"/>
    </row>
    <row r="25" spans="1:26" s="176" customFormat="1" ht="30" x14ac:dyDescent="0.25">
      <c r="A25" s="65">
        <v>21</v>
      </c>
      <c r="B25" s="66" t="s">
        <v>257</v>
      </c>
      <c r="C25" s="66" t="s">
        <v>36</v>
      </c>
      <c r="D25" s="66">
        <v>72055758</v>
      </c>
      <c r="E25" s="66">
        <v>102374881</v>
      </c>
      <c r="F25" s="66">
        <v>691001511</v>
      </c>
      <c r="G25" s="66" t="s">
        <v>295</v>
      </c>
      <c r="H25" s="66" t="s">
        <v>27</v>
      </c>
      <c r="I25" s="66" t="s">
        <v>28</v>
      </c>
      <c r="J25" s="66" t="s">
        <v>38</v>
      </c>
      <c r="K25" s="66" t="s">
        <v>296</v>
      </c>
      <c r="L25" s="67">
        <v>45000000</v>
      </c>
      <c r="M25" s="67">
        <f t="shared" si="0"/>
        <v>31500000</v>
      </c>
      <c r="N25" s="68">
        <v>2023</v>
      </c>
      <c r="O25" s="68">
        <v>2026</v>
      </c>
      <c r="P25" s="68"/>
      <c r="Q25" s="68"/>
      <c r="R25" s="68"/>
      <c r="S25" s="68"/>
      <c r="T25" s="68"/>
      <c r="U25" s="68"/>
      <c r="V25" s="68"/>
      <c r="W25" s="68"/>
      <c r="X25" s="68"/>
      <c r="Y25" s="68" t="s">
        <v>266</v>
      </c>
      <c r="Z25" s="179" t="s">
        <v>142</v>
      </c>
    </row>
    <row r="26" spans="1:26" s="176" customFormat="1" ht="30" x14ac:dyDescent="0.25">
      <c r="A26" s="65">
        <v>22</v>
      </c>
      <c r="B26" s="66" t="s">
        <v>257</v>
      </c>
      <c r="C26" s="66" t="s">
        <v>36</v>
      </c>
      <c r="D26" s="66">
        <v>72055758</v>
      </c>
      <c r="E26" s="66">
        <v>102374881</v>
      </c>
      <c r="F26" s="66">
        <v>691001511</v>
      </c>
      <c r="G26" s="66" t="s">
        <v>297</v>
      </c>
      <c r="H26" s="66" t="s">
        <v>27</v>
      </c>
      <c r="I26" s="66" t="s">
        <v>28</v>
      </c>
      <c r="J26" s="66" t="s">
        <v>38</v>
      </c>
      <c r="K26" s="66" t="s">
        <v>297</v>
      </c>
      <c r="L26" s="67">
        <v>800000</v>
      </c>
      <c r="M26" s="67">
        <f t="shared" si="0"/>
        <v>560000</v>
      </c>
      <c r="N26" s="68">
        <v>2022</v>
      </c>
      <c r="O26" s="68">
        <v>2028</v>
      </c>
      <c r="P26" s="68"/>
      <c r="Q26" s="68" t="s">
        <v>39</v>
      </c>
      <c r="R26" s="68" t="s">
        <v>39</v>
      </c>
      <c r="S26" s="68"/>
      <c r="T26" s="68"/>
      <c r="U26" s="68"/>
      <c r="V26" s="68"/>
      <c r="W26" s="68"/>
      <c r="X26" s="68"/>
      <c r="Y26" s="68" t="s">
        <v>266</v>
      </c>
      <c r="Z26" s="179"/>
    </row>
    <row r="27" spans="1:26" s="176" customFormat="1" ht="30" x14ac:dyDescent="0.25">
      <c r="A27" s="65">
        <v>23</v>
      </c>
      <c r="B27" s="66" t="s">
        <v>257</v>
      </c>
      <c r="C27" s="66" t="s">
        <v>36</v>
      </c>
      <c r="D27" s="66">
        <v>72055758</v>
      </c>
      <c r="E27" s="66">
        <v>102374881</v>
      </c>
      <c r="F27" s="66">
        <v>691001511</v>
      </c>
      <c r="G27" s="66" t="s">
        <v>233</v>
      </c>
      <c r="H27" s="66" t="s">
        <v>27</v>
      </c>
      <c r="I27" s="66" t="s">
        <v>28</v>
      </c>
      <c r="J27" s="66" t="s">
        <v>38</v>
      </c>
      <c r="K27" s="66" t="s">
        <v>233</v>
      </c>
      <c r="L27" s="67">
        <v>1800000</v>
      </c>
      <c r="M27" s="67">
        <f t="shared" si="0"/>
        <v>1260000</v>
      </c>
      <c r="N27" s="68">
        <v>2021</v>
      </c>
      <c r="O27" s="68">
        <v>2025</v>
      </c>
      <c r="P27" s="68"/>
      <c r="Q27" s="68" t="s">
        <v>39</v>
      </c>
      <c r="R27" s="68" t="s">
        <v>39</v>
      </c>
      <c r="S27" s="68"/>
      <c r="T27" s="68"/>
      <c r="U27" s="68"/>
      <c r="V27" s="68"/>
      <c r="W27" s="68"/>
      <c r="X27" s="68"/>
      <c r="Y27" s="68" t="s">
        <v>266</v>
      </c>
      <c r="Z27" s="179"/>
    </row>
    <row r="28" spans="1:26" s="176" customFormat="1" ht="30" x14ac:dyDescent="0.25">
      <c r="A28" s="65">
        <v>24</v>
      </c>
      <c r="B28" s="66" t="s">
        <v>257</v>
      </c>
      <c r="C28" s="66" t="s">
        <v>36</v>
      </c>
      <c r="D28" s="66">
        <v>72055758</v>
      </c>
      <c r="E28" s="66">
        <v>102374881</v>
      </c>
      <c r="F28" s="66">
        <v>691001511</v>
      </c>
      <c r="G28" s="66" t="s">
        <v>298</v>
      </c>
      <c r="H28" s="66" t="s">
        <v>27</v>
      </c>
      <c r="I28" s="66" t="s">
        <v>28</v>
      </c>
      <c r="J28" s="66" t="s">
        <v>38</v>
      </c>
      <c r="K28" s="66" t="s">
        <v>298</v>
      </c>
      <c r="L28" s="67">
        <v>800000</v>
      </c>
      <c r="M28" s="67">
        <f t="shared" si="0"/>
        <v>560000</v>
      </c>
      <c r="N28" s="68">
        <v>2020</v>
      </c>
      <c r="O28" s="68">
        <v>2028</v>
      </c>
      <c r="P28" s="68" t="s">
        <v>39</v>
      </c>
      <c r="Q28" s="68" t="s">
        <v>39</v>
      </c>
      <c r="R28" s="68"/>
      <c r="S28" s="68"/>
      <c r="T28" s="68"/>
      <c r="U28" s="68"/>
      <c r="V28" s="68"/>
      <c r="W28" s="68"/>
      <c r="X28" s="68"/>
      <c r="Y28" s="68" t="s">
        <v>266</v>
      </c>
      <c r="Z28" s="179"/>
    </row>
    <row r="29" spans="1:26" s="176" customFormat="1" ht="30" x14ac:dyDescent="0.25">
      <c r="A29" s="65">
        <v>25</v>
      </c>
      <c r="B29" s="66" t="s">
        <v>257</v>
      </c>
      <c r="C29" s="66" t="s">
        <v>36</v>
      </c>
      <c r="D29" s="66">
        <v>72055758</v>
      </c>
      <c r="E29" s="66">
        <v>102374881</v>
      </c>
      <c r="F29" s="66">
        <v>691001511</v>
      </c>
      <c r="G29" s="66" t="s">
        <v>299</v>
      </c>
      <c r="H29" s="66" t="s">
        <v>27</v>
      </c>
      <c r="I29" s="66" t="s">
        <v>28</v>
      </c>
      <c r="J29" s="66" t="s">
        <v>38</v>
      </c>
      <c r="K29" s="66" t="s">
        <v>300</v>
      </c>
      <c r="L29" s="67">
        <v>100000</v>
      </c>
      <c r="M29" s="67">
        <f t="shared" si="0"/>
        <v>70000</v>
      </c>
      <c r="N29" s="68">
        <v>2020</v>
      </c>
      <c r="O29" s="68">
        <v>2028</v>
      </c>
      <c r="P29" s="68"/>
      <c r="Q29" s="68"/>
      <c r="R29" s="68"/>
      <c r="S29" s="68"/>
      <c r="T29" s="68"/>
      <c r="U29" s="68"/>
      <c r="V29" s="68"/>
      <c r="W29" s="68"/>
      <c r="X29" s="68"/>
      <c r="Y29" s="68" t="s">
        <v>266</v>
      </c>
      <c r="Z29" s="179"/>
    </row>
    <row r="30" spans="1:26" s="176" customFormat="1" ht="30" x14ac:dyDescent="0.25">
      <c r="A30" s="65">
        <v>26</v>
      </c>
      <c r="B30" s="66" t="s">
        <v>257</v>
      </c>
      <c r="C30" s="66" t="s">
        <v>36</v>
      </c>
      <c r="D30" s="66">
        <v>72055758</v>
      </c>
      <c r="E30" s="66">
        <v>102374881</v>
      </c>
      <c r="F30" s="66">
        <v>691001511</v>
      </c>
      <c r="G30" s="66" t="s">
        <v>301</v>
      </c>
      <c r="H30" s="66" t="s">
        <v>27</v>
      </c>
      <c r="I30" s="66" t="s">
        <v>28</v>
      </c>
      <c r="J30" s="66" t="s">
        <v>38</v>
      </c>
      <c r="K30" s="66" t="s">
        <v>302</v>
      </c>
      <c r="L30" s="67">
        <v>200000</v>
      </c>
      <c r="M30" s="67">
        <f t="shared" si="0"/>
        <v>140000</v>
      </c>
      <c r="N30" s="68">
        <v>2020</v>
      </c>
      <c r="O30" s="68">
        <v>2028</v>
      </c>
      <c r="P30" s="68" t="s">
        <v>39</v>
      </c>
      <c r="Q30" s="68" t="s">
        <v>39</v>
      </c>
      <c r="R30" s="68" t="s">
        <v>39</v>
      </c>
      <c r="S30" s="68"/>
      <c r="T30" s="68"/>
      <c r="U30" s="68"/>
      <c r="V30" s="68"/>
      <c r="W30" s="68"/>
      <c r="X30" s="68"/>
      <c r="Y30" s="68" t="s">
        <v>266</v>
      </c>
      <c r="Z30" s="179"/>
    </row>
    <row r="31" spans="1:26" s="176" customFormat="1" ht="30" x14ac:dyDescent="0.25">
      <c r="A31" s="65">
        <v>27</v>
      </c>
      <c r="B31" s="66" t="s">
        <v>257</v>
      </c>
      <c r="C31" s="66" t="s">
        <v>36</v>
      </c>
      <c r="D31" s="66">
        <v>72055758</v>
      </c>
      <c r="E31" s="66">
        <v>102374881</v>
      </c>
      <c r="F31" s="66">
        <v>691001511</v>
      </c>
      <c r="G31" s="66" t="s">
        <v>303</v>
      </c>
      <c r="H31" s="66" t="s">
        <v>27</v>
      </c>
      <c r="I31" s="66" t="s">
        <v>28</v>
      </c>
      <c r="J31" s="66" t="s">
        <v>38</v>
      </c>
      <c r="K31" s="66" t="s">
        <v>304</v>
      </c>
      <c r="L31" s="67">
        <v>650000</v>
      </c>
      <c r="M31" s="67">
        <f t="shared" si="0"/>
        <v>455000</v>
      </c>
      <c r="N31" s="68">
        <v>2021</v>
      </c>
      <c r="O31" s="68">
        <v>2023</v>
      </c>
      <c r="P31" s="68"/>
      <c r="Q31" s="68"/>
      <c r="R31" s="68"/>
      <c r="S31" s="68"/>
      <c r="T31" s="68"/>
      <c r="U31" s="68"/>
      <c r="V31" s="68"/>
      <c r="W31" s="68"/>
      <c r="X31" s="68"/>
      <c r="Y31" s="68" t="s">
        <v>266</v>
      </c>
      <c r="Z31" s="179"/>
    </row>
    <row r="32" spans="1:26" ht="30" x14ac:dyDescent="0.25">
      <c r="A32" s="65">
        <v>28</v>
      </c>
      <c r="B32" s="66" t="s">
        <v>257</v>
      </c>
      <c r="C32" s="66" t="s">
        <v>36</v>
      </c>
      <c r="D32" s="66">
        <v>72055758</v>
      </c>
      <c r="E32" s="66">
        <v>102374881</v>
      </c>
      <c r="F32" s="66">
        <v>691001511</v>
      </c>
      <c r="G32" s="66" t="s">
        <v>305</v>
      </c>
      <c r="H32" s="66" t="s">
        <v>27</v>
      </c>
      <c r="I32" s="66" t="s">
        <v>28</v>
      </c>
      <c r="J32" s="66" t="s">
        <v>38</v>
      </c>
      <c r="K32" s="66" t="s">
        <v>306</v>
      </c>
      <c r="L32" s="67">
        <v>15000000</v>
      </c>
      <c r="M32" s="67">
        <f t="shared" si="0"/>
        <v>10500000</v>
      </c>
      <c r="N32" s="68">
        <v>2020</v>
      </c>
      <c r="O32" s="68">
        <v>2025</v>
      </c>
      <c r="P32" s="68"/>
      <c r="Q32" s="68"/>
      <c r="R32" s="68"/>
      <c r="S32" s="68"/>
      <c r="T32" s="68"/>
      <c r="U32" s="68"/>
      <c r="V32" s="68"/>
      <c r="W32" s="68"/>
      <c r="X32" s="68"/>
      <c r="Y32" s="68" t="s">
        <v>266</v>
      </c>
      <c r="Z32" s="179"/>
    </row>
    <row r="33" spans="1:26" ht="30" x14ac:dyDescent="0.25">
      <c r="A33" s="65">
        <v>29</v>
      </c>
      <c r="B33" s="66" t="s">
        <v>257</v>
      </c>
      <c r="C33" s="66" t="s">
        <v>36</v>
      </c>
      <c r="D33" s="66">
        <v>72055758</v>
      </c>
      <c r="E33" s="66">
        <v>102374881</v>
      </c>
      <c r="F33" s="66">
        <v>691001511</v>
      </c>
      <c r="G33" s="66" t="s">
        <v>307</v>
      </c>
      <c r="H33" s="66" t="s">
        <v>27</v>
      </c>
      <c r="I33" s="66" t="s">
        <v>28</v>
      </c>
      <c r="J33" s="66" t="s">
        <v>38</v>
      </c>
      <c r="K33" s="66" t="s">
        <v>307</v>
      </c>
      <c r="L33" s="67">
        <v>8500000</v>
      </c>
      <c r="M33" s="67">
        <f t="shared" si="0"/>
        <v>5950000</v>
      </c>
      <c r="N33" s="68">
        <v>2021</v>
      </c>
      <c r="O33" s="68">
        <v>2026</v>
      </c>
      <c r="P33" s="68"/>
      <c r="Q33" s="68"/>
      <c r="R33" s="68"/>
      <c r="S33" s="68"/>
      <c r="T33" s="68"/>
      <c r="U33" s="68"/>
      <c r="V33" s="68"/>
      <c r="W33" s="68"/>
      <c r="X33" s="68"/>
      <c r="Y33" s="68" t="s">
        <v>260</v>
      </c>
      <c r="Z33" s="179"/>
    </row>
    <row r="34" spans="1:26" ht="30.75" thickBot="1" x14ac:dyDescent="0.3">
      <c r="A34" s="87">
        <v>30</v>
      </c>
      <c r="B34" s="88" t="s">
        <v>257</v>
      </c>
      <c r="C34" s="88" t="s">
        <v>36</v>
      </c>
      <c r="D34" s="88">
        <v>72055758</v>
      </c>
      <c r="E34" s="88">
        <v>102374881</v>
      </c>
      <c r="F34" s="88">
        <v>691001511</v>
      </c>
      <c r="G34" s="88" t="s">
        <v>308</v>
      </c>
      <c r="H34" s="88" t="s">
        <v>27</v>
      </c>
      <c r="I34" s="88" t="s">
        <v>28</v>
      </c>
      <c r="J34" s="88" t="s">
        <v>38</v>
      </c>
      <c r="K34" s="88" t="s">
        <v>308</v>
      </c>
      <c r="L34" s="89">
        <v>120000</v>
      </c>
      <c r="M34" s="89">
        <f>L34/100*70</f>
        <v>84000</v>
      </c>
      <c r="N34" s="91">
        <v>2022</v>
      </c>
      <c r="O34" s="91">
        <v>2023</v>
      </c>
      <c r="P34" s="91"/>
      <c r="Q34" s="91"/>
      <c r="R34" s="91"/>
      <c r="S34" s="91"/>
      <c r="T34" s="91"/>
      <c r="U34" s="91"/>
      <c r="V34" s="91"/>
      <c r="W34" s="91"/>
      <c r="X34" s="91"/>
      <c r="Y34" s="91" t="s">
        <v>266</v>
      </c>
      <c r="Z34" s="180" t="s">
        <v>309</v>
      </c>
    </row>
    <row r="35" spans="1:26" s="54" customFormat="1" ht="30" x14ac:dyDescent="0.25">
      <c r="A35" s="181">
        <v>31</v>
      </c>
      <c r="B35" s="182" t="s">
        <v>257</v>
      </c>
      <c r="C35" s="182" t="s">
        <v>36</v>
      </c>
      <c r="D35" s="182">
        <v>72055758</v>
      </c>
      <c r="E35" s="182">
        <v>102374881</v>
      </c>
      <c r="F35" s="182">
        <v>691001511</v>
      </c>
      <c r="G35" s="182" t="s">
        <v>310</v>
      </c>
      <c r="H35" s="182" t="s">
        <v>27</v>
      </c>
      <c r="I35" s="182" t="s">
        <v>28</v>
      </c>
      <c r="J35" s="182" t="s">
        <v>38</v>
      </c>
      <c r="K35" s="182" t="s">
        <v>311</v>
      </c>
      <c r="L35" s="183">
        <v>3800000</v>
      </c>
      <c r="M35" s="183">
        <f>L35/100*70</f>
        <v>2660000</v>
      </c>
      <c r="N35" s="184">
        <v>45170</v>
      </c>
      <c r="O35" s="184">
        <v>46722</v>
      </c>
      <c r="P35" s="185"/>
      <c r="Q35" s="185" t="s">
        <v>39</v>
      </c>
      <c r="R35" s="185" t="s">
        <v>39</v>
      </c>
      <c r="S35" s="185"/>
      <c r="T35" s="185"/>
      <c r="U35" s="185"/>
      <c r="V35" s="185"/>
      <c r="W35" s="185"/>
      <c r="X35" s="185"/>
      <c r="Y35" s="185" t="s">
        <v>312</v>
      </c>
      <c r="Z35" s="186"/>
    </row>
    <row r="36" spans="1:26" s="191" customFormat="1" ht="60" x14ac:dyDescent="0.25">
      <c r="A36" s="187">
        <v>32</v>
      </c>
      <c r="B36" s="188" t="s">
        <v>257</v>
      </c>
      <c r="C36" s="188" t="s">
        <v>36</v>
      </c>
      <c r="D36" s="188">
        <v>72055758</v>
      </c>
      <c r="E36" s="188">
        <v>102374881</v>
      </c>
      <c r="F36" s="188">
        <v>691001511</v>
      </c>
      <c r="G36" s="188" t="s">
        <v>313</v>
      </c>
      <c r="H36" s="188" t="s">
        <v>27</v>
      </c>
      <c r="I36" s="188" t="s">
        <v>28</v>
      </c>
      <c r="J36" s="188" t="s">
        <v>38</v>
      </c>
      <c r="K36" s="188" t="s">
        <v>314</v>
      </c>
      <c r="L36" s="189">
        <v>4999000</v>
      </c>
      <c r="M36" s="189">
        <f>L36/100*70</f>
        <v>3499300</v>
      </c>
      <c r="N36" s="190" t="s">
        <v>315</v>
      </c>
      <c r="O36" s="190" t="s">
        <v>316</v>
      </c>
      <c r="P36" s="187"/>
      <c r="Q36" s="187"/>
      <c r="R36" s="187"/>
      <c r="S36" s="187"/>
      <c r="T36" s="187"/>
      <c r="U36" s="187"/>
      <c r="V36" s="187" t="s">
        <v>39</v>
      </c>
      <c r="W36" s="187" t="s">
        <v>39</v>
      </c>
      <c r="X36" s="187"/>
      <c r="Y36" s="187" t="s">
        <v>317</v>
      </c>
      <c r="Z36" s="187" t="s">
        <v>309</v>
      </c>
    </row>
  </sheetData>
  <mergeCells count="29">
    <mergeCell ref="X3:X4"/>
    <mergeCell ref="Y3:Y4"/>
    <mergeCell ref="Z3:Z4"/>
    <mergeCell ref="O3:O4"/>
    <mergeCell ref="P3:S3"/>
    <mergeCell ref="T3:T4"/>
    <mergeCell ref="U3:U4"/>
    <mergeCell ref="V3:V4"/>
    <mergeCell ref="W3:W4"/>
    <mergeCell ref="P2:X2"/>
    <mergeCell ref="Y2:Z2"/>
    <mergeCell ref="B3:B4"/>
    <mergeCell ref="C3:C4"/>
    <mergeCell ref="D3:D4"/>
    <mergeCell ref="E3:E4"/>
    <mergeCell ref="F3:F4"/>
    <mergeCell ref="L3:L4"/>
    <mergeCell ref="M3:M4"/>
    <mergeCell ref="N3:N4"/>
    <mergeCell ref="A1:Z1"/>
    <mergeCell ref="A2:A4"/>
    <mergeCell ref="B2:F2"/>
    <mergeCell ref="G2:G4"/>
    <mergeCell ref="H2:H4"/>
    <mergeCell ref="I2:I4"/>
    <mergeCell ref="J2:J4"/>
    <mergeCell ref="K2:K4"/>
    <mergeCell ref="L2:M2"/>
    <mergeCell ref="N2:O2"/>
  </mergeCells>
  <pageMargins left="0.70866141732283472" right="0.70866141732283472" top="0.78740157480314965" bottom="0.78740157480314965" header="0.31496062992125984" footer="0.31496062992125984"/>
  <pageSetup paperSize="9" scale="29" fitToHeight="0" orientation="landscape" r:id="rId1"/>
  <headerFooter>
    <oddHeader>&amp;L&amp;"Calibri,Tučné"&amp;14Strategický rámec MAP v ORP Lysá&amp;C&amp;"Calibri,Tučné"&amp;14&amp;A&amp;R&amp;G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30</vt:i4>
      </vt:variant>
      <vt:variant>
        <vt:lpstr>Pojmenované oblasti</vt:lpstr>
      </vt:variant>
      <vt:variant>
        <vt:i4>7</vt:i4>
      </vt:variant>
    </vt:vector>
  </HeadingPairs>
  <TitlesOfParts>
    <vt:vector size="37" baseType="lpstr">
      <vt:lpstr>ZUŠ Milovice</vt:lpstr>
      <vt:lpstr>ZUŠ F.A.Š. Lysá</vt:lpstr>
      <vt:lpstr>ZUŠ BENÁTKY NAD JIZEROU</vt:lpstr>
      <vt:lpstr>RC PARNÍČEK LYSÁ NAD LABEM</vt:lpstr>
      <vt:lpstr>MAMINKY DĚTEM, Z.S. MILOVICE</vt:lpstr>
      <vt:lpstr>ZŠ BH Lysá</vt:lpstr>
      <vt:lpstr>ZŠ JAK Lysá</vt:lpstr>
      <vt:lpstr>ZŠ TGM Litol</vt:lpstr>
      <vt:lpstr>ZŠ Přerov</vt:lpstr>
      <vt:lpstr>PŠ a ZŠ Lysá</vt:lpstr>
      <vt:lpstr>ZŠ TGM Milovice</vt:lpstr>
      <vt:lpstr>ZŠ Semice</vt:lpstr>
      <vt:lpstr>ZŠ Otevřeno Benátky</vt:lpstr>
      <vt:lpstr>ZŠ Kounice</vt:lpstr>
      <vt:lpstr>ZŠ spec. Benátky</vt:lpstr>
      <vt:lpstr>ZŠ Pražská Benátky</vt:lpstr>
      <vt:lpstr>ZŠ Juventa Milovice</vt:lpstr>
      <vt:lpstr>ZŠ Husovo Benátky</vt:lpstr>
      <vt:lpstr>MŠ Čtyřlístek</vt:lpstr>
      <vt:lpstr>MŠ Dráček</vt:lpstr>
      <vt:lpstr>MŠ Kostička</vt:lpstr>
      <vt:lpstr>MŠ Mašinka</vt:lpstr>
      <vt:lpstr>MŠ Ostrá</vt:lpstr>
      <vt:lpstr>MŠ Pampeliška</vt:lpstr>
      <vt:lpstr>Zitinka</vt:lpstr>
      <vt:lpstr>MŠ Přerov</vt:lpstr>
      <vt:lpstr>MŠ Semice</vt:lpstr>
      <vt:lpstr>MŠ Sluníčko</vt:lpstr>
      <vt:lpstr>MŠ Stratov</vt:lpstr>
      <vt:lpstr>MŠ Benátky</vt:lpstr>
      <vt:lpstr>'MŠ Čtyřlístek'!Oblast_tisku</vt:lpstr>
      <vt:lpstr>'MŠ Dráček'!Oblast_tisku</vt:lpstr>
      <vt:lpstr>'MŠ Sluníčko'!Oblast_tisku</vt:lpstr>
      <vt:lpstr>'ZŠ JAK Lysá'!Oblast_tisku</vt:lpstr>
      <vt:lpstr>'ZŠ Kounice'!Oblast_tisku</vt:lpstr>
      <vt:lpstr>'ZŠ Pražská Benátky'!Oblast_tisku</vt:lpstr>
      <vt:lpstr>'ZŠ Semice'!Oblast_tisku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Radka Hofmanová</dc:creator>
  <cp:lastModifiedBy>Puršl František</cp:lastModifiedBy>
  <cp:lastPrinted>2023-12-19T10:45:04Z</cp:lastPrinted>
  <dcterms:created xsi:type="dcterms:W3CDTF">2021-09-30T10:15:42Z</dcterms:created>
  <dcterms:modified xsi:type="dcterms:W3CDTF">2024-02-21T12:49:18Z</dcterms:modified>
</cp:coreProperties>
</file>