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MAP_III\Slávka\MAP III\"/>
    </mc:Choice>
  </mc:AlternateContent>
  <bookViews>
    <workbookView xWindow="0" yWindow="0" windowWidth="21570" windowHeight="7545" activeTab="2"/>
  </bookViews>
  <sheets>
    <sheet name="Pokyny, info" sheetId="1" r:id="rId1"/>
    <sheet name="MŠ" sheetId="2" r:id="rId2"/>
    <sheet name="ZŠ" sheetId="3" r:id="rId3"/>
    <sheet name="zajmové, neformalní, cel" sheetId="4" r:id="rId4"/>
  </sheets>
  <calcPr calcId="152511"/>
</workbook>
</file>

<file path=xl/calcChain.xml><?xml version="1.0" encoding="utf-8"?>
<calcChain xmlns="http://schemas.openxmlformats.org/spreadsheetml/2006/main">
  <c r="L8" i="4" l="1"/>
  <c r="M51" i="2" l="1"/>
  <c r="M50" i="2" l="1"/>
  <c r="M49" i="2"/>
  <c r="M48" i="2"/>
  <c r="M143" i="3"/>
  <c r="M142" i="3"/>
  <c r="M141" i="3"/>
  <c r="M140" i="3"/>
  <c r="M139" i="3"/>
  <c r="M138" i="3"/>
  <c r="M137" i="3"/>
  <c r="M136" i="3"/>
  <c r="M135" i="3"/>
  <c r="M134" i="3"/>
  <c r="M133" i="3"/>
  <c r="M118" i="3"/>
  <c r="L7" i="4" l="1"/>
  <c r="L6" i="4"/>
  <c r="L5" i="4"/>
  <c r="M132" i="3"/>
  <c r="M131" i="3"/>
  <c r="M130" i="3"/>
  <c r="M129" i="3"/>
  <c r="M128" i="3"/>
  <c r="M127" i="3"/>
  <c r="M126" i="3"/>
  <c r="M125" i="3"/>
  <c r="M124" i="3"/>
  <c r="M123" i="3"/>
  <c r="M122" i="3"/>
  <c r="M121" i="3"/>
  <c r="M120" i="3"/>
  <c r="M119" i="3"/>
  <c r="M117" i="3"/>
  <c r="M116" i="3"/>
  <c r="M115" i="3"/>
  <c r="M114" i="3"/>
  <c r="M113" i="3"/>
  <c r="M112" i="3"/>
  <c r="M111" i="3"/>
  <c r="M110" i="3"/>
  <c r="M109" i="3"/>
  <c r="M108" i="3"/>
  <c r="M107" i="3"/>
  <c r="M106" i="3"/>
  <c r="M105" i="3"/>
  <c r="M104" i="3"/>
  <c r="M103" i="3"/>
  <c r="M102" i="3"/>
  <c r="M101" i="3"/>
  <c r="M100" i="3"/>
  <c r="M99" i="3"/>
  <c r="M98" i="3"/>
  <c r="M97" i="3"/>
  <c r="M96" i="3"/>
  <c r="M95" i="3"/>
  <c r="M94" i="3"/>
  <c r="M93" i="3"/>
  <c r="M92" i="3"/>
  <c r="M91" i="3"/>
  <c r="M90" i="3"/>
  <c r="M89" i="3"/>
  <c r="M88" i="3"/>
  <c r="M87" i="3"/>
  <c r="M86" i="3"/>
  <c r="M85" i="3"/>
  <c r="M84" i="3"/>
  <c r="M83" i="3"/>
  <c r="M82" i="3"/>
  <c r="M81" i="3"/>
  <c r="M80" i="3"/>
  <c r="M79" i="3"/>
  <c r="M78" i="3"/>
  <c r="M77" i="3"/>
  <c r="M76" i="3"/>
  <c r="M75" i="3"/>
  <c r="M74" i="3"/>
  <c r="M73" i="3"/>
  <c r="M72" i="3"/>
  <c r="M71" i="3"/>
  <c r="M70" i="3"/>
  <c r="M69" i="3"/>
  <c r="M68" i="3"/>
  <c r="M67" i="3"/>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K19" i="3"/>
  <c r="M18" i="3"/>
  <c r="K18" i="3"/>
  <c r="M17" i="3"/>
  <c r="K17" i="3"/>
  <c r="M16" i="3"/>
  <c r="K16" i="3"/>
  <c r="M15" i="3"/>
  <c r="K15" i="3"/>
  <c r="M14" i="3"/>
  <c r="K14" i="3"/>
  <c r="M13" i="3"/>
  <c r="K13" i="3"/>
  <c r="M12" i="3"/>
  <c r="K12" i="3"/>
  <c r="M11" i="3"/>
  <c r="M10" i="3"/>
  <c r="K10" i="3"/>
  <c r="M9" i="3"/>
  <c r="M8" i="3"/>
  <c r="M7" i="3"/>
  <c r="M6" i="3"/>
  <c r="M5" i="3"/>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M6" i="2"/>
  <c r="M5" i="2"/>
  <c r="M4" i="2"/>
</calcChain>
</file>

<file path=xl/sharedStrings.xml><?xml version="1.0" encoding="utf-8"?>
<sst xmlns="http://schemas.openxmlformats.org/spreadsheetml/2006/main" count="2187" uniqueCount="623">
  <si>
    <t>Pokyny, informace k tabulkám</t>
  </si>
  <si>
    <t>Sloupec Výdaje projektu - celkové výdaje projektu</t>
  </si>
  <si>
    <t xml:space="preserve">Investiční záměr předložený do výzvy IROP nebude moci být předložen na částku vyšší, než bude částka zde uvedená.  </t>
  </si>
  <si>
    <t>Sloupec Výdaje projektu - z toho předpokládané výdaje EFRR</t>
  </si>
  <si>
    <t>Vyplňujte bez ohledu na očekávaný zdroj financování.</t>
  </si>
  <si>
    <t>Předpokládané výdaje EFRR jsou závislé na míře spolufinancování v jednotlivých regionech:</t>
  </si>
  <si>
    <t>Kraj</t>
  </si>
  <si>
    <t>Typ regionu</t>
  </si>
  <si>
    <t>Podíl EFRR</t>
  </si>
  <si>
    <t>Praha</t>
  </si>
  <si>
    <t>více rozvinutý</t>
  </si>
  <si>
    <t>40 %</t>
  </si>
  <si>
    <t>Jihočeský</t>
  </si>
  <si>
    <t>přechodový</t>
  </si>
  <si>
    <t>70 %</t>
  </si>
  <si>
    <t>Jihomoravský</t>
  </si>
  <si>
    <t>Plzeňský</t>
  </si>
  <si>
    <t>Středočeský</t>
  </si>
  <si>
    <t>Vysočina</t>
  </si>
  <si>
    <t>Karlovarský</t>
  </si>
  <si>
    <t>méně rozvinutý</t>
  </si>
  <si>
    <t>85 %</t>
  </si>
  <si>
    <t>Královéhradecký</t>
  </si>
  <si>
    <t>Liberecký</t>
  </si>
  <si>
    <t>Moravskoslezský</t>
  </si>
  <si>
    <t>Pardubický</t>
  </si>
  <si>
    <t>Zlínský</t>
  </si>
  <si>
    <t>Olomoucký</t>
  </si>
  <si>
    <t>Ústecký</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</si>
  <si>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</si>
  <si>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</si>
  <si>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v dané oblasti v IROP projekt realizovat (žádost o podporu neprojde hodnocením přijatelnosti). Oblastí může být zakřížkováno více podle zaměření projektu. Je třeba věnovat pozornost poznámkám pod tabulkami a upřesnění ve vazbě na některé typy/zaměření projektů.</t>
  </si>
  <si>
    <t>Základní umělecké školy (ZUŠ)</t>
  </si>
  <si>
    <r>
      <t>V případě, že je plánováno žádat o podporu investičního záměru do IROP, je třeba uvést záměr ZUŠ na listě "</t>
    </r>
    <r>
      <rPr>
        <i/>
        <sz val="11"/>
        <color theme="1"/>
        <rFont val="Calibri"/>
        <scheme val="minor"/>
      </rPr>
      <t>zájmové, neformální, celoživotní učení</t>
    </r>
    <r>
      <rPr>
        <sz val="11"/>
        <color theme="1"/>
        <rFont val="Calibri"/>
        <scheme val="minor"/>
      </rPr>
      <t>"</t>
    </r>
  </si>
  <si>
    <t>Formát odevzdávání tabulek</t>
  </si>
  <si>
    <t>Tabulky je třeba odevzdávat ve formátu pdf opatřené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</si>
  <si>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</si>
  <si>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</si>
  <si>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r>
      <rPr>
        <sz val="11"/>
        <rFont val="Calibri"/>
        <scheme val="minor"/>
      </rPr>
      <t>je zveřejněn na stránkách</t>
    </r>
    <r>
      <rPr>
        <u/>
        <sz val="11"/>
        <rFont val="Calibri"/>
        <scheme val="minor"/>
      </rPr>
      <t xml:space="preserve"> </t>
    </r>
    <r>
      <rPr>
        <u/>
        <sz val="11"/>
        <color theme="4" tint="-0.499984740745262"/>
        <rFont val="Calibri"/>
        <scheme val="minor"/>
      </rPr>
      <t xml:space="preserve"> https://www.mmr.cz/cs/microsites/uzemni-dimenze/map-kap/stratigicke_ramce_map </t>
    </r>
    <r>
      <rPr>
        <u/>
        <sz val="11"/>
        <rFont val="Calibri"/>
        <scheme val="minor"/>
      </rPr>
      <t xml:space="preserve">. </t>
    </r>
    <r>
      <rPr>
        <sz val="11"/>
        <rFont val="Calibri"/>
        <scheme val="minor"/>
      </rPr>
      <t xml:space="preserve">Na území hlavního města Prahy je SR MAP uveřejněn na webových stránkách městské části, resp. správního obvodu ORP. </t>
    </r>
  </si>
  <si>
    <t>Strategický rámec MAP - seznam investičních priorit MŠ (2021 - 2027)</t>
  </si>
  <si>
    <t>Číslo řádku</t>
  </si>
  <si>
    <t xml:space="preserve">Identifikace školy </t>
  </si>
  <si>
    <t>Název projektu</t>
  </si>
  <si>
    <t xml:space="preserve">Kraj realizace </t>
  </si>
  <si>
    <t>Obec s rozšířenou působností - realizace</t>
  </si>
  <si>
    <t>Obec realizace</t>
  </si>
  <si>
    <t>Obsah projektu</t>
  </si>
  <si>
    <r>
      <t xml:space="preserve">Výdaje projektu </t>
    </r>
    <r>
      <rPr>
        <sz val="10"/>
        <color theme="1"/>
        <rFont val="Calibri"/>
        <scheme val="minor"/>
      </rPr>
      <t xml:space="preserve">v Kč </t>
    </r>
    <r>
      <rPr>
        <vertAlign val="superscript"/>
        <sz val="10"/>
        <color theme="1"/>
        <rFont val="Calibri"/>
        <scheme val="minor"/>
      </rPr>
      <t>1)</t>
    </r>
  </si>
  <si>
    <r>
      <t xml:space="preserve">Předpokládaný termín realizace </t>
    </r>
    <r>
      <rPr>
        <i/>
        <sz val="10"/>
        <color theme="1"/>
        <rFont val="Calibri"/>
        <scheme val="minor"/>
      </rPr>
      <t>měsíc, rok</t>
    </r>
  </si>
  <si>
    <r>
      <t>Typ projektu</t>
    </r>
    <r>
      <rPr>
        <sz val="10"/>
        <color theme="1"/>
        <rFont val="Calibri"/>
        <scheme val="minor"/>
      </rPr>
      <t xml:space="preserve"> </t>
    </r>
    <r>
      <rPr>
        <vertAlign val="superscript"/>
        <sz val="10"/>
        <color theme="1"/>
        <rFont val="Calibri"/>
        <scheme val="minor"/>
      </rPr>
      <t>2)</t>
    </r>
  </si>
  <si>
    <t xml:space="preserve">Stav připravenosti projektu k realizaci </t>
  </si>
  <si>
    <t>Název školy</t>
  </si>
  <si>
    <t>Zřizovatel</t>
  </si>
  <si>
    <t>IČ školy</t>
  </si>
  <si>
    <t>IZO školy</t>
  </si>
  <si>
    <t>RED IZO školy</t>
  </si>
  <si>
    <t xml:space="preserve">celkové výdaje projektu  </t>
  </si>
  <si>
    <t>z toho předpokládané výdaje EFRR</t>
  </si>
  <si>
    <t>zahájení realizace</t>
  </si>
  <si>
    <t>ukončení realizace</t>
  </si>
  <si>
    <r>
      <t>navýšení kapacity MŠ / novostavba MŠ</t>
    </r>
    <r>
      <rPr>
        <vertAlign val="superscript"/>
        <sz val="10"/>
        <color theme="1"/>
        <rFont val="Calibri"/>
        <scheme val="minor"/>
      </rPr>
      <t>3)</t>
    </r>
    <r>
      <rPr>
        <sz val="10"/>
        <color theme="1"/>
        <rFont val="Calibri"/>
        <scheme val="minor"/>
      </rPr>
      <t xml:space="preserve"> </t>
    </r>
  </si>
  <si>
    <r>
      <t>zajištění hygienických požadavků u MŠ, kde jsou nedostatky identifikovány KHS</t>
    </r>
    <r>
      <rPr>
        <vertAlign val="superscript"/>
        <sz val="10"/>
        <color theme="1"/>
        <rFont val="Calibri"/>
        <scheme val="minor"/>
      </rPr>
      <t>4)</t>
    </r>
  </si>
  <si>
    <t>stručný popis např. zpracovaná PD, zajištěné výkupy, výběr dodavatele</t>
  </si>
  <si>
    <t>vydané stavební povolení ano/ne</t>
  </si>
  <si>
    <t>Mateřská škola, Třemošnice, okres Chrudim</t>
  </si>
  <si>
    <t>Město Třemošnice</t>
  </si>
  <si>
    <t>Rekonstrukce vnitřních prostor MŠ Třemošnice</t>
  </si>
  <si>
    <t>Chrudim</t>
  </si>
  <si>
    <t>Třemošnice</t>
  </si>
  <si>
    <t>V rámci realizace projektu dojde rekonstrukci, kdy dojde k rekonstrukci vnitřních prostor MŠ Třemošnice.  Jedná se o interiérové úpravy hygienických zařízení a vybraných prostor (šatny zaměstnanců), které budou probíhat v rozsahu úprav nenosných příček, výměnu a přemístění zařizovacích předmětů, povrchových úprav podlah, stěn a stropů.</t>
  </si>
  <si>
    <t>zpracována projektová dokumentace</t>
  </si>
  <si>
    <t>Není zapotřebí</t>
  </si>
  <si>
    <t>Mateřská škola Mladoňovice, okres Chrudim</t>
  </si>
  <si>
    <t>Obec Mladoňovice</t>
  </si>
  <si>
    <t>Rekonstrukce elektroinstalace</t>
  </si>
  <si>
    <t>Mladoňovice</t>
  </si>
  <si>
    <t>Výměna elektroinstalace</t>
  </si>
  <si>
    <t>projektová dokumentace</t>
  </si>
  <si>
    <t>Mateřská škola, Hrochův Týnec, okres Chrudim</t>
  </si>
  <si>
    <t>Město Hrochův Týnec</t>
  </si>
  <si>
    <t>Navýšení kapacity MŠ</t>
  </si>
  <si>
    <t>Hrochův Týnec</t>
  </si>
  <si>
    <t>x</t>
  </si>
  <si>
    <t>studie</t>
  </si>
  <si>
    <t>ne</t>
  </si>
  <si>
    <t>Bezbarierové vstupy do MŠ</t>
  </si>
  <si>
    <t>Rekonstrukce elektroinstalace MŠ</t>
  </si>
  <si>
    <t>Oplocení MŠ</t>
  </si>
  <si>
    <t>Venkovní učebna MŠ</t>
  </si>
  <si>
    <t>Mateřská škola, Luže, okres Chrudim</t>
  </si>
  <si>
    <t>Město Luže</t>
  </si>
  <si>
    <t>Oprava střechy a výměna střešní krytiny na budově školy.</t>
  </si>
  <si>
    <t>Luže</t>
  </si>
  <si>
    <t>Oprava střechy a výměna střešní krytiny na budově školy-špatná stav krytiny a zatékání do půdních prostor</t>
  </si>
  <si>
    <t>Zateplení a opláštění budovy školy.</t>
  </si>
  <si>
    <t>Zateplení a opláštění budovy školy -energetická úspora, nový vzhled budovy po opravách</t>
  </si>
  <si>
    <t>Zastínění zahradní terasy, oprava dlažby.</t>
  </si>
  <si>
    <t>Zastínění zahradní terasy, oprava dlažby -přehřívání tříd v době jarních a letních měsíců</t>
  </si>
  <si>
    <t>Základní škola a mateřská škola Perálec 71, okres Chrudim</t>
  </si>
  <si>
    <t>Obec Perálec</t>
  </si>
  <si>
    <t>Rozšíření MŠ</t>
  </si>
  <si>
    <t>Perálec</t>
  </si>
  <si>
    <t xml:space="preserve">Přístavba šatny a přístupových prostor s bezbariérovým přístupem, propojení místností, přímý vstup do umývárny ze třídy a šatny; zvětšení prostor třídy pro vzdělávání dětí dle platné vyhlášky, kabinet pro ukládání pomůcek, prostor pro ukládání osobních věcí, administrativní místnost, místnost pro setkávání s rodiči, WC pro učitele </t>
  </si>
  <si>
    <t>X</t>
  </si>
  <si>
    <t>Bohemia – Hotelová škola a Střední pedagogická škola a Základní škola s.r.o.</t>
  </si>
  <si>
    <t>252 72 501</t>
  </si>
  <si>
    <t>600011925</t>
  </si>
  <si>
    <t>Výstavba budovy pro předškolní vzdělávání</t>
  </si>
  <si>
    <t xml:space="preserve">Vybudování budovy pro předškolní vzdělávání </t>
  </si>
  <si>
    <t>příprava dokumentace</t>
  </si>
  <si>
    <t>60104970</t>
  </si>
  <si>
    <t>600089797</t>
  </si>
  <si>
    <t>107582139</t>
  </si>
  <si>
    <t>Kompletní rekonstrukce budovy mateřské školy.</t>
  </si>
  <si>
    <t>Rekonstrukce střechy, rozvody elektřiny, tepla, podlahy, zateplení budovy, opláštění budovy, úpravy vnitřních prostor, zvětšení tříd.</t>
  </si>
  <si>
    <t>ANO</t>
  </si>
  <si>
    <t>PD zadána 2022</t>
  </si>
  <si>
    <t>NE</t>
  </si>
  <si>
    <t>Mateřská škola, Osady Ležáků Skuteč</t>
  </si>
  <si>
    <t>Město Skuteč</t>
  </si>
  <si>
    <t>Venkovní učebna včetně herních prvků</t>
  </si>
  <si>
    <t>Skuteč</t>
  </si>
  <si>
    <t>Vybudování nové venkovní učebny v podobě zastřešeného altánu, včetně herních a naučných prvků</t>
  </si>
  <si>
    <t>Základní a mateřská škola Žďárec u Skutče</t>
  </si>
  <si>
    <t>město Skuteč</t>
  </si>
  <si>
    <t>Rozšíření kapacity MŠ Žďárec</t>
  </si>
  <si>
    <t>Základní škola a mateřská škola Prosetín</t>
  </si>
  <si>
    <t>obec Prosetín</t>
  </si>
  <si>
    <t>Přístavba budovy MŠ</t>
  </si>
  <si>
    <t>Prosetín</t>
  </si>
  <si>
    <t>Přístavba na pozemku zřizovatele s předpokládaným rozšířením kapacity o jednu třídu s přístavbou schodiště. Nový objekt je propojen se stávající budovou MŠ propojovacím krčkem. Jedná se o dvoupodlažní objekt nepodsklepený s plochou střechou. Nový objekt je rozdělen na tři provozní úseky: 1. učebna se zázemím, 2. společenská místnost se zázemím, 3. technické zázemí.</t>
  </si>
  <si>
    <t>architektonická studie</t>
  </si>
  <si>
    <t>Investice do zahrady s rozšířením na rozvoj polytechnické výchovy dětí MŠ</t>
  </si>
  <si>
    <t>Edukativní prvky se zaměřením na polytechniku</t>
  </si>
  <si>
    <t>OÚ Perálec</t>
  </si>
  <si>
    <t>Výstavba nové MŠ</t>
  </si>
  <si>
    <t>novostavba</t>
  </si>
  <si>
    <t>Novostavba na zahradě MŠ, propojení se stávající budovou, navýšení nedostačující kapacity o 2 třídy , tj navýšení kapacity o 50 míst.</t>
  </si>
  <si>
    <t>Projektová dokumentace</t>
  </si>
  <si>
    <t>Ne</t>
  </si>
  <si>
    <t>Zajištění bezbarierových vstupů  do tříd v přízemí.</t>
  </si>
  <si>
    <t>Rekonstrukce původní elektroinstalace 2 tříd.</t>
  </si>
  <si>
    <t>Olocení MŠ</t>
  </si>
  <si>
    <t>Výměna nevyhovujícího oplocení MŠ.</t>
  </si>
  <si>
    <t>Venkovní učebna pro environmentální vzdělávání</t>
  </si>
  <si>
    <t>Vybudování environmentální venkovní učebny na školní zahradě, včetně zázemí a vybavení k badatelským činnostem a pokusům.</t>
  </si>
  <si>
    <t>Mateřská škola, Chrudim 3, Sv. Čecha 345</t>
  </si>
  <si>
    <t>Město Chrudim</t>
  </si>
  <si>
    <t xml:space="preserve">Stavba venkovního sociálního zařízení na zahradě MŠ </t>
  </si>
  <si>
    <t>zpracovaná PD</t>
  </si>
  <si>
    <t>Mateřská škola, Chrudim 3, Sv. Čecha 346</t>
  </si>
  <si>
    <t>Půdní vestavba  - Specializované učebny</t>
  </si>
  <si>
    <t>Mateřská škola, Chrudim 3, Sv. Čecha 347</t>
  </si>
  <si>
    <t>Zateplení objektu a nová fasáda objektu</t>
  </si>
  <si>
    <t>Mateřská škola, Chrudim 3, Sv. Čecha 348</t>
  </si>
  <si>
    <t>Výměna střesní krytiny</t>
  </si>
  <si>
    <t>Mateřská škola, Chrudim 3, Sv. Čecha 349</t>
  </si>
  <si>
    <t>Vybudovaní nové školní zahrady dle projekt. Dokument.</t>
  </si>
  <si>
    <t>Mateřská škola, Chrudim 3, Sv. Čecha 350</t>
  </si>
  <si>
    <t>Výtah pro handicapované děti</t>
  </si>
  <si>
    <t>Mateřská škola, Chrudim 3, Sv. Čecha 351</t>
  </si>
  <si>
    <t>Vybudování venkovního (únikového)schodiště</t>
  </si>
  <si>
    <t>Mateřská škola, Bojanov, okres Chrudim</t>
  </si>
  <si>
    <t>Městys Bojanov</t>
  </si>
  <si>
    <t>Výměna střešní krytiny</t>
  </si>
  <si>
    <t xml:space="preserve"> Městys Bojanov</t>
  </si>
  <si>
    <t>Základní škola a mateřská škola Proseč</t>
  </si>
  <si>
    <t>Město Proseč</t>
  </si>
  <si>
    <t>75018772     </t>
  </si>
  <si>
    <t>Rozšíření kapacity MŠ Proseč</t>
  </si>
  <si>
    <t>Proseč</t>
  </si>
  <si>
    <t>Rozšíření kapacity MŠ o 1 třídu s kapacitou 24 dětí řešením půdní vestavbou stávajícího objektu MŠ na adrese Podměstská čp. 220, Proseč.</t>
  </si>
  <si>
    <t>75018772  </t>
  </si>
  <si>
    <t>Modernizace kuchyně MŠ Proseč</t>
  </si>
  <si>
    <t>Modernizace a snížení energetické náročnosti školní kuchyně v souvislosti s realizací úspor a předpokládaným rozšířením kapacity MŠ Proseč.</t>
  </si>
  <si>
    <t>DSP</t>
  </si>
  <si>
    <t>75018772 </t>
  </si>
  <si>
    <t>Snížení energetické náročnosti a výměna zdroje tepla MŠ Proseč</t>
  </si>
  <si>
    <t>Změna vytápění objektu MŠ Proseč z plynu na alternativní zdroj energie - tepelná čerpadla voda - vzduch.</t>
  </si>
  <si>
    <t>Zvýšení energetické soběstačnosti MŠ Proseč</t>
  </si>
  <si>
    <t>Instalace FVE na střechu objektu MŠ Proseč, realizace úspor finančních prostředků vlastní výrobou EE.</t>
  </si>
  <si>
    <t>Mateřská škola a Základní škola Na rovině v Chrudimi</t>
  </si>
  <si>
    <t>Mgr. Jana Hrázská, Slavomíra Petrová</t>
  </si>
  <si>
    <t>Keramická dílna</t>
  </si>
  <si>
    <t>dodavatel (na klíč)</t>
  </si>
  <si>
    <t>ZŠ a MŠ Rabštejsnká Lhota</t>
  </si>
  <si>
    <t xml:space="preserve">Obec Rabštejnská Lhota, okres Chrudim </t>
  </si>
  <si>
    <t>Fotovoltaika</t>
  </si>
  <si>
    <t>Rabštejnská Lhota</t>
  </si>
  <si>
    <t>Instalace fotovoltaických panelů pro energetickou úsporu</t>
  </si>
  <si>
    <t>Plánování</t>
  </si>
  <si>
    <t>Navýšení kapacity MŠ Luže</t>
  </si>
  <si>
    <t>příprava PD</t>
  </si>
  <si>
    <t>Mateřská škola, Chrudim 4, Strojařů 846</t>
  </si>
  <si>
    <t>Snížení energetické náročnosti budovy MŠ Strojařů</t>
  </si>
  <si>
    <t>Rekonstrukce se bude týkat, jak zateplení objektů, střech, základů, dále provedení sanace proti vlhkosti, VZT, výměny vnitřních rozvodů, podlah, rekonstrukce        a rozšíření přístavbou školní kuchyně, atd.</t>
  </si>
  <si>
    <t>zažádáno o stav. povolení</t>
  </si>
  <si>
    <t>Výstavba zahradního domku MŠ Strojařů</t>
  </si>
  <si>
    <t>Jedná se o výstavbu nového objektu v zahradě školky, kde bude umístěn sklad zahradního vybavení a venkovní sociální zařízení pro děti.</t>
  </si>
  <si>
    <t>vydané stav. povolení</t>
  </si>
  <si>
    <t>Fotovoltaika na střěše školky</t>
  </si>
  <si>
    <t>Snížení energetické náročnosti budovy</t>
  </si>
  <si>
    <t>Gastro vybavení pro školní kuchyň</t>
  </si>
  <si>
    <t>Snížení energetické náročnosti provozu školní kuchyně</t>
  </si>
  <si>
    <t>příprava projektu</t>
  </si>
  <si>
    <t>Mateřská škola, Chrudim 3, U Stadionu 755</t>
  </si>
  <si>
    <t>nerelevantní</t>
  </si>
  <si>
    <t>Mateřská škola, Chrudim 3, Víta Nejedlého 769</t>
  </si>
  <si>
    <t>Pozn.</t>
  </si>
  <si>
    <r>
      <t>1) Uveďte celkové předpokládané náklady na realizaci projektu. Podíl EFRR bude doplněn/přepočten ve finální verzi MAP určené ke zveřejnění</t>
    </r>
    <r>
      <rPr>
        <sz val="11"/>
        <color theme="1"/>
        <rFont val="Calibri"/>
        <scheme val="minor"/>
      </rPr>
      <t>.</t>
    </r>
  </si>
  <si>
    <t xml:space="preserve"> EFRR bude vypočteno dle podílu spolufinancování z EU v daném kraji, až bude míra spolufinancování pevně stanovena. Uvedená částka EFRR bude maximální částkou dotace z EFRR v žádosti o podporu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</si>
  <si>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</si>
  <si>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</si>
  <si>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</si>
  <si>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</si>
  <si>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</si>
  <si>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r>
      <t xml:space="preserve">Výdaje projektu  </t>
    </r>
    <r>
      <rPr>
        <sz val="10"/>
        <color theme="1"/>
        <rFont val="Calibri"/>
        <scheme val="minor"/>
      </rPr>
      <t xml:space="preserve">v Kč </t>
    </r>
    <r>
      <rPr>
        <i/>
        <vertAlign val="superscript"/>
        <sz val="10"/>
        <color theme="1"/>
        <rFont val="Calibri"/>
        <scheme val="minor"/>
      </rPr>
      <t>1)</t>
    </r>
  </si>
  <si>
    <r>
      <t>Typ projektu</t>
    </r>
    <r>
      <rPr>
        <sz val="10"/>
        <color indexed="2"/>
        <rFont val="Calibri"/>
        <scheme val="minor"/>
      </rPr>
      <t xml:space="preserve"> </t>
    </r>
    <r>
      <rPr>
        <vertAlign val="superscript"/>
        <sz val="10"/>
        <color theme="1"/>
        <rFont val="Calibri"/>
        <scheme val="minor"/>
      </rPr>
      <t>2)</t>
    </r>
  </si>
  <si>
    <r>
      <t xml:space="preserve">z toho předpokládané výdaje </t>
    </r>
    <r>
      <rPr>
        <sz val="10"/>
        <rFont val="Calibri"/>
        <scheme val="minor"/>
      </rPr>
      <t>EFRR</t>
    </r>
  </si>
  <si>
    <t>s vazbou na podporovanou oblast</t>
  </si>
  <si>
    <t>rekonstrukce učeben neúplných škol v CLLD</t>
  </si>
  <si>
    <r>
      <t>zázemí pro školní poradenské pracoviště</t>
    </r>
    <r>
      <rPr>
        <sz val="10"/>
        <color theme="1"/>
        <rFont val="Calibri"/>
        <scheme val="minor"/>
      </rPr>
      <t xml:space="preserve"> </t>
    </r>
  </si>
  <si>
    <t>vnitřní/venkovní zázemí pro komunitní aktivity vedoucí k sociální inkluzi</t>
  </si>
  <si>
    <t>budování zázemí družin a školních klubů</t>
  </si>
  <si>
    <t>konektivita</t>
  </si>
  <si>
    <t xml:space="preserve">cizí jazyky
</t>
  </si>
  <si>
    <r>
      <t>přírodní vědy</t>
    </r>
    <r>
      <rPr>
        <vertAlign val="superscript"/>
        <sz val="10"/>
        <color theme="1"/>
        <rFont val="Calibri"/>
        <scheme val="minor"/>
      </rPr>
      <t>3)</t>
    </r>
    <r>
      <rPr>
        <sz val="10"/>
        <color theme="1"/>
        <rFont val="Calibri"/>
        <scheme val="minor"/>
      </rPr>
      <t xml:space="preserve"> 
</t>
    </r>
  </si>
  <si>
    <r>
      <t>polytech. vzdělávání</t>
    </r>
    <r>
      <rPr>
        <vertAlign val="superscript"/>
        <sz val="10"/>
        <color theme="1"/>
        <rFont val="Calibri"/>
        <scheme val="minor"/>
      </rPr>
      <t>4)</t>
    </r>
  </si>
  <si>
    <r>
      <t>práce s digi. tech.</t>
    </r>
    <r>
      <rPr>
        <vertAlign val="superscript"/>
        <sz val="10"/>
        <color theme="1"/>
        <rFont val="Calibri"/>
        <scheme val="minor"/>
      </rPr>
      <t>5)</t>
    </r>
    <r>
      <rPr>
        <sz val="10"/>
        <color theme="1"/>
        <rFont val="Calibri"/>
        <scheme val="minor"/>
      </rPr>
      <t xml:space="preserve">
</t>
    </r>
  </si>
  <si>
    <t>Revitalizace školní zahrady a školní družiny</t>
  </si>
  <si>
    <t>Revitalizace a vybavení školní zahrady pro vzdělávání žáků v předmětech Fyzika, Chemie, Přírodopis a Zeměpis. Jednotlivé pomůcky budou sloužitk názorným ukázkám probírané látky. Školní zahrada bude doplněna o prvky umožňující praktickou výuku výše uvedených předmětů. Technickým vybavením se zvýší zájem žáků o probíranou oblast učiva. Snažíme se pružně reagovat na požadavky trhu práce tím, že posilujeme zájem o technické a přírodovědné obory. Koncipujeme výuku tak, aby se nevyskytovala klasická frontální výuka (zastaralé metody, sporné výsledky této metody). Inovujeme nejen výukové metody, ale také vybavení k výuce využívané.</t>
  </si>
  <si>
    <t>Obec Prosetín</t>
  </si>
  <si>
    <t>Rekonstrukce ŠJ</t>
  </si>
  <si>
    <t>Rek.školní dílny</t>
  </si>
  <si>
    <t>Zázemí pro pedagogy</t>
  </si>
  <si>
    <t>Sborovna, školní poradenské pracoviště, kabinet na pomůcky</t>
  </si>
  <si>
    <t>Půdní vestavba</t>
  </si>
  <si>
    <t>Prostory pro ŠD, volnočasové aktivity, kluby, komunitní setkávání s rodiči, spisovnu, kabinet na pomůcky, rekonstrukce střechy</t>
  </si>
  <si>
    <r>
      <rPr>
        <sz val="7.5"/>
        <rFont val="Calibri"/>
      </rPr>
      <t>Základní škola
Hrochův Týnec, okres Chrudim</t>
    </r>
  </si>
  <si>
    <r>
      <rPr>
        <sz val="7.5"/>
        <rFont val="Calibri"/>
      </rPr>
      <t>Město
Hrochův Týnec</t>
    </r>
  </si>
  <si>
    <r>
      <rPr>
        <sz val="8"/>
        <rFont val="Calibri"/>
      </rPr>
      <t>Oprava školní jídelny</t>
    </r>
  </si>
  <si>
    <r>
      <rPr>
        <sz val="8"/>
        <rFont val="Calibri"/>
      </rPr>
      <t>Oprava povrchu sportovního hřiště</t>
    </r>
  </si>
  <si>
    <t>Oprava povrchu multifunkčního školního hřiště</t>
  </si>
  <si>
    <r>
      <rPr>
        <sz val="7.5"/>
        <rFont val="Calibri"/>
      </rPr>
      <t>Základní škola Hrochův Týnec,
okres Chrudim</t>
    </r>
  </si>
  <si>
    <r>
      <rPr>
        <sz val="8"/>
        <rFont val="Calibri"/>
      </rPr>
      <t>Terénní úpravy školního
areálu a zádního vstupu do hlavní budovy</t>
    </r>
  </si>
  <si>
    <r>
      <rPr>
        <sz val="8"/>
        <rFont val="Calibri"/>
      </rPr>
      <t>Technická údržba budovy a jejich zabezpečení</t>
    </r>
  </si>
  <si>
    <r>
      <rPr>
        <sz val="8"/>
        <rFont val="Calibri"/>
      </rPr>
      <t>Přírodní učebna</t>
    </r>
  </si>
  <si>
    <r>
      <rPr>
        <sz val="8"/>
        <rFont val="Calibri"/>
      </rPr>
      <t>Zateplení budovy A Základní školy</t>
    </r>
  </si>
  <si>
    <r>
      <rPr>
        <sz val="8"/>
        <rFont val="Calibri"/>
      </rPr>
      <t>Vybudování
bezbariérových vstupů do ZŠ</t>
    </r>
  </si>
  <si>
    <r>
      <rPr>
        <sz val="8"/>
        <rFont val="Calibri"/>
      </rPr>
      <t>Rekonstrukce části oplocení</t>
    </r>
  </si>
  <si>
    <r>
      <rPr>
        <sz val="8"/>
        <rFont val="Calibri"/>
      </rPr>
      <t>Oprava elektroinstalace</t>
    </r>
  </si>
  <si>
    <r>
      <rPr>
        <sz val="8"/>
        <rFont val="Calibri"/>
      </rPr>
      <t>Vybavení venkovní učebny</t>
    </r>
  </si>
  <si>
    <r>
      <rPr>
        <sz val="8"/>
        <rFont val="Calibri"/>
      </rPr>
      <t>X</t>
    </r>
  </si>
  <si>
    <t>Základní škola Bojanov, okres Chrudim</t>
  </si>
  <si>
    <t>Obec Bojanov</t>
  </si>
  <si>
    <t>Částečná rekonstrukce prostor ZŠ Bojanov</t>
  </si>
  <si>
    <t>Bojanov</t>
  </si>
  <si>
    <t>V rámci realizace projektu dojde k částečné rekonstrukci kmenových učeben ZŠ Bojanov a jejich vybavení. Realizace projektu se dotkne i souvisejících prostor.</t>
  </si>
  <si>
    <t>zpracována studie realizace</t>
  </si>
  <si>
    <t>Základní škola a mateřská škola Stolany</t>
  </si>
  <si>
    <t>Obec Stolany</t>
  </si>
  <si>
    <t>Modernizace prostor ZŠ a MŠ Stolany</t>
  </si>
  <si>
    <t>Stolany</t>
  </si>
  <si>
    <t>Položení podlahové krytiny v učebně, akustické zajištění školní jídelny a učebny a zajištění bezpečného opuštění školy</t>
  </si>
  <si>
    <t>Základní škola Ronov nad Doubravou, okres Chrudim</t>
  </si>
  <si>
    <t>Město Ronov nad Doubravou</t>
  </si>
  <si>
    <t>Modernizace učebny přírodních věd</t>
  </si>
  <si>
    <t>Ronov nad Doubravou</t>
  </si>
  <si>
    <t>Rekonstrukce učebny - stavební úpravy učebny, pořízení nového nábytku + vybavení</t>
  </si>
  <si>
    <t>Příprava vizualizace a příprava projektu</t>
  </si>
  <si>
    <t>Modernizace kmenových učeben</t>
  </si>
  <si>
    <t>Modernizace jazykových učeben</t>
  </si>
  <si>
    <t>Modernizace IT učebny</t>
  </si>
  <si>
    <t>Rekonstrukce společných prostor</t>
  </si>
  <si>
    <t>Modernizace přírodní učebny a školní zahrady</t>
  </si>
  <si>
    <t>Modernizace školních družin</t>
  </si>
  <si>
    <t>Pořízení IT vybavení, pořízení projekční techniky, obnova nábytku</t>
  </si>
  <si>
    <t xml:space="preserve">ZŠ a MŠ Rabštejnská Lhota, okres Chrudim </t>
  </si>
  <si>
    <t>Výměna topného systému a rekonstrukce vnitřních  prostor ZŠ a MŠ Rabštejnská Lhota</t>
  </si>
  <si>
    <t>Oprava stávajícího vytápění v budově školy a rekonstrukce učeben.</t>
  </si>
  <si>
    <t>Projekt obsahuje zpracovanou technickou dokumentaci a již bylo zahájeno výběrové řízení</t>
  </si>
  <si>
    <t>Venkovní učebna</t>
  </si>
  <si>
    <t>Učebna pro vzdělávání ve venkovním prostředí.</t>
  </si>
  <si>
    <t>Vybavení ŠD</t>
  </si>
  <si>
    <t>Vybavení nábytkem nově vzniklé oddělení ŠD.</t>
  </si>
  <si>
    <t>Podaná žádost na nově vzniklé oddělení ŠD, prozatím schváleno hygienickou stanicí</t>
  </si>
  <si>
    <t>Učebna informatiky</t>
  </si>
  <si>
    <t>Vybavení školy novými noteboky, tablety, iPady...</t>
  </si>
  <si>
    <t>Vybavení školy digitálními technologiemi pro výuku informatiky</t>
  </si>
  <si>
    <t>Rekonstrukce školní kuchyně a jídelny</t>
  </si>
  <si>
    <t>Vybavení školní kuchyně a jídelny z důvodu navýšení kapacity školy</t>
  </si>
  <si>
    <t>Rekostukce šaten a sociálního zařízení</t>
  </si>
  <si>
    <t>Rekonstrukce toalet a šaten bývalé MŠ pro účely ZŠ.</t>
  </si>
  <si>
    <t>Základní škola, Luže, okres Chrudim</t>
  </si>
  <si>
    <t>Vybavení učeben pro přírodní vědy</t>
  </si>
  <si>
    <t>Vybavení 4 učeben pro přírodní vědy (Ch, F, Př, Z) moderními didaktickými pomůckami, funkčním školním nábytkem a digitálními technologiemi (digitální projektor 2x, interaktivní TV 2x).</t>
  </si>
  <si>
    <t>PD na stavební část hotova, PD na vybavení v přípravě</t>
  </si>
  <si>
    <t>Vybavení jazykové učebny</t>
  </si>
  <si>
    <t>Vybavení 1 jazykové učebny moderními didaktickými pomůckami, funkčním školním nábytkem a digitálními technologiemi (interaktivní TV 1x).</t>
  </si>
  <si>
    <t>Vybudování zázemí pro školské poradenské pracoviště a klidových zón ve společných prostorách školy</t>
  </si>
  <si>
    <t xml:space="preserve">Vybudování zázemí pro školské poradenské pracoviště  a klidových zón ve společných prostorách školy - v obou školních budovách (I. a II. stupeň) - vybavení nábytkem, drobné stavební úpravy </t>
  </si>
  <si>
    <t>PD v přípravě</t>
  </si>
  <si>
    <t>Vybudování zázemí pro pedagogické i nepedagogické pracovníky školy vedoucí k vyšší kvalitě vzdělávání ve škole (kabinety)</t>
  </si>
  <si>
    <t>Vybudování zázemí pro pedagogické i nepedagogické pracovníky školy vedoucí k vyšší kvalitě vzdělávání ve škole - 2x vybavení sborovny nábytkem, 1x vybavení ředitelny nábytkem, 5x vybavení kabinetů nábytkem</t>
  </si>
  <si>
    <t>Budování zázemí pro školní družinu a školní klub - vnitřní prostory, vnější herní prvky</t>
  </si>
  <si>
    <t>Vybudování zázemí pro školní družinu - vybavení 4 učeben školní družiny a školního klubu nábytkem, nákup a instalace vnějších herních prvků na školní zahradu</t>
  </si>
  <si>
    <t>Rekonstrukce a výměna strojů a zařízení školní kuchyně, vybavení novým nábytkem v prostorách kanceláře vedoucí školní jídelny, kuchyně, skladů, zázemí zaměstnanců a jídelny, drobné stavební úpravy.</t>
  </si>
  <si>
    <t>Základní škola, Chrudim, Dr. Peška 768</t>
  </si>
  <si>
    <t>Přírodní venkovní učebna</t>
  </si>
  <si>
    <t>Projekt řeší vybudování přírodní venkovní učebny. Cílem projektu je využít pozemek u školy k vybudování základů přírodní učebny, ve které budou realizována praktická výuka v oblasti EVVO. Od atraktivního prostředí, zajímavých vzdělávacích pomůcek a maximální kontaktu s přírodou očekáváme větší snahu o ochranu životního prostředí v budoucnosti, pozitivnější vztah žáků k přírodě, vztah k místu, kde žáci žijí. Nová přírodní učebna umožní žákům studium různých ekosystémů, živočišných a rostlinných druhů a osvojení si základů ekologického zemědělství. Rádi bychom zde realizovali nejen hodiny předmětu člověk a jeho svět, chtěli bychom zde vyučovat i matematiku, angličtinu, český jazyk a výtvarnou výchovu.</t>
  </si>
  <si>
    <t>zpracovaný projekt</t>
  </si>
  <si>
    <t>Úprava školní zahrady</t>
  </si>
  <si>
    <t xml:space="preserve">Projekt se zaměřuje na úpravu přilehlého areálu školy. Předmětem projektu je zkvalitnění zázemí pro výuku a výchovu ve venkovním prostředí s prvky přírodní zahrady za účelem školního i mimoškolního vzdělávání, které bude probíhat v přímém kontaktu s přírodou. Nová školní zahrada nabídne řadu nových podnětů, a bude tak mít pozitivní vliv na zájem žáků o přírodu a estetické vnímání okolí školy. Přírodní zahradou chceme mj. také vytvořit prostředí pro volnou hru žáků i místo pro setkávání s rodiči žáků, které bude pozitivně ovlivňovat estetické vnímání a chování žáků. V rámci projektu budou pořízeny učební pomůcky pro pokusy a pozorování. </t>
  </si>
  <si>
    <t>Vybavení zahrady pro ŠD</t>
  </si>
  <si>
    <t>Projekt si klade za cíl upravit stávající pozemek u budovy školy směrem k parku, odstranění stávajících nevhodných materiálů, zatravnění, osázení novou zelení, příprava pro usazení herních zahradních prvků. Do nově upravené zahrady budou umístěny herní prvky, lavičky pro relaxaci a zastíněný prostor s hracím koutkem. Na návrhu projektu a realizaci se budou podílet žáci základní školy.</t>
  </si>
  <si>
    <t>projekt nepřipraven</t>
  </si>
  <si>
    <t>Počítačová učebna</t>
  </si>
  <si>
    <t>Předmětem projektu bude rekonstrukce dvou učeben IT, včetně prostorů kabinetů vedoucí k vyšší kvalitě vzdělávání ve škole. V rámci projektu bude řešena kompletní rekonstrukce učeben – podlahy, elektroinstalace, osvětlení včetně zatemnění. V učebnách budou osazeny nové interaktivní tabule a dataprojektory. Součástí je rovněž nové vybavení výpočetní technikou (obměna PC včetně software), nábytkem a pomůckami.</t>
  </si>
  <si>
    <t>Reedukační učebna</t>
  </si>
  <si>
    <t>Cílem projektu je rekonstruovat a vybavit učebnu odpovídajícími moderními výukovými prostředky a kompenzačními pomůckami za účelem zkvalitnění výuky žáků s SPU. V rámci projektu bude učebna vybavena novým nábytkem, bude provedena rekonstrukce podlahy, výmalba. Dále budou pořízeny nové tablety s příslušenstvím pro žáky, PC pro pedagoga, interaktivní tabulí s příslušenstvím, ozvučením a výukovým softwarem. Součástí projektu je i vybudování zázemí pro školní poradenské pracoviště – rekonstrukce kabinetu včetně materiálního vybavení výchovného poradce.</t>
  </si>
  <si>
    <t>Rekonstrukce cvičné kuchyně</t>
  </si>
  <si>
    <t>Cílem projektu je prostřednictvím kvalitní a dostupné infrastruktury zajistit podmínky pro kvalitní vzdělávání - rovný přístup ke vzdělávání a zvýšení kvality vzdělávání v klíčových kompetencích (řemeslné obory) ve vazbě na budoucí uplatnění na trhu práce. V rámci projektu bude realizována kompletní rekonstrukce cvičné kuchyně, včetně zázemí. V současné době je cvičná kuchyň součástí sborovny, nezbytné budou stavební úpravy, které tento prostor rozdělí na dvě místnosti. V rámci projektu bude cvičná kuchyň vybavena novým nábytkem, bude provedena rekonstrukce elektroinstalace, podlahy, obložení stěn, výmalba aj.  Do projektu bude rovněž zahrnuta modernizace zázemí pro pedagogy (vybavení sborovny novým nábytkem) vedoucí k vyšší kvalitě vzdělávání ve škole.</t>
  </si>
  <si>
    <t>Jazyková učebna</t>
  </si>
  <si>
    <t xml:space="preserve">Projekt je zaměřen na vybudování moderní jazykové učebny, která odpovídá požadavkům dnešní doby a výrazně podpoří zejména výuku cizích jazyků. Záměrem projektu je v rámci rozvoje jazykového vzdělávání zlepšit podmínky výuky cizích jazyků s podporou ICT. V rámci projektu bude učebna vybavena novým nábytkem, bude provedena rekonstrukce elektroinstalace, podlahy,  výmalba, nové ozvučení učebny. Dále budou pořízeny nové notebooky s příslušenstvím pro žáky, PC pro pedagoga, interaktivní tabulí s příslušenstvím, ozvučením a výukovým softwarem. Do projektu bude rovněž zahrnuta modernizace zázemí pro pedagogy (vybavení kabinetů cizích jazyků novým nábytkem) vedoucí k vyšší kvalitě vzdělávání ve škole. </t>
  </si>
  <si>
    <t>Učebna přírodních věd</t>
  </si>
  <si>
    <t xml:space="preserve">Kompletní rekonstrukce přírodovědné učebny pro výuku fyziky, chemie a přírodopisu, vybavení novými lavicemi pro žáky, novým nábytkem, učitelská katedra vč. rozvodů el. se zabudovaným PC s připojením k interaktivní tabuli; rozvody el. v učebně; montáž interaktivní tabule vč. dataprojektoru a ozvučení; zakoupení vybavení žákovskými tablety pro badatelsky orientovanou výuku přírodních věd vč. příslušenství; sada měřících senzorů pro počítačem podporované experimentování v přírodních vědách. Do projektu bude rovněž zahrnuta modernizace zázemí pro pedagogy (vybavení kabinetů přírodních věd novým nábytkem) vedoucí k vyšší kvalitě vzdělávání ve škole. </t>
  </si>
  <si>
    <t>Učebna polytechnického vzdělávání</t>
  </si>
  <si>
    <t xml:space="preserve">Předmětem realizace projektu je rekonstrukce a vybavení odborné učebny polytechniky výukovými pomůckami pro výuku polytechnického vzdělávání, koupě 3D tiskárny a pomůcek na výuku robotiky a programování aj., za účelem zvýšení kvality vzdělávání ve vazbě na budoucí uplatnění na trhu práce v klíčových kompetencích přírodní vědy a technické a řemeslné obory. Do projektu bude rovněž zahrnuta modernizace zázemí pro pedagogy (vybavení kabinetů novým nábytkem) vedoucí k vyšší kvalitě vzdělávání ve škole. </t>
  </si>
  <si>
    <t xml:space="preserve">Výstavba multifunkčního sportoviště </t>
  </si>
  <si>
    <r>
      <t>Projekt si klade za cíl kompletní rekonstrukci stávajícího školního hřiště, které je určeno zejména pro školní družinu, ale i</t>
    </r>
    <r>
      <rPr>
        <sz val="9"/>
        <rFont val="Calibri"/>
        <scheme val="minor"/>
      </rPr>
      <t xml:space="preserve"> výuku tělesné výchovy. Projektem se vybuduje nové sportovní hřiště s potřebným zázemím, obslužnými objekty a oplocením sportovního areálu. Hřiště umožní žákům bezpečně a výkonně sportovat, rozvíjet své pohybové aktivity a to provozováním nejen kolektivních sportů. Po rekonstrukci bude hřiště využíváno nejen samotnými účastníky školní družiny, ale i žáky naší základní školy, v odpoledních hodinách i veřejností.</t>
    </r>
  </si>
  <si>
    <t>Základní škola Slatiňany, okres Chrudim</t>
  </si>
  <si>
    <t>Slatiňany</t>
  </si>
  <si>
    <t>Modernizace učeben pro polytechnické vzdělávání a výuku informatiky</t>
  </si>
  <si>
    <t>Modernizace 3 učeben, z toho 2 vybaveny výpočetní technikou, robotikou, 3D tiskárnami a nábytkem s dílčímí stavebními úpravami zejména elektrorozvodů, podlah. Třetí učebna bude nově vybavena nářadím pro žáky, výukovými obráběcími stroji, nábytkem včetně dílčích stavebních úprav. Učebny budou sloužit pro zkvalitnění vzdělávání v klíčových kompetencí práce s digitálními technologiemi a plytechniky. V rámci projektu bude zajištěna konektivita školy a bude řešen chybějící bezbariérový přístup do hlavní budovy školy.</t>
  </si>
  <si>
    <t>Rekonstrukce atletického oválu a přilehlých sportovišť</t>
  </si>
  <si>
    <t>Jedná se o rekonstrukci stávajícího dožilého povrchu atletické dráhy (škvárový povrch) a přilehlých 2 sektorů sportovišť, a to diskařského sektoru (kruh+klec) a dohodiště pro vrh koulí v severní části areálu za fotbalovou brankou hlavního hřiště. Stávající škvárový povrch je již nevyhovující pro výuku tělesné výchovy žáků ZŠ a do budoucna může vyvstat problém s hygienickými předpisy a stanoviskem KHS.</t>
  </si>
  <si>
    <t>Modernice objektu Palackého 2</t>
  </si>
  <si>
    <t>Přírodní vědy digitálně / Výstavba - nástavba učeben včetně vybavení (přírodní vědy, humanitní studia) včetně kabinetů, rozvoj vnitřní konektivity a připojení k internetu, bezbariérového WC, plošiny a výtahu.</t>
  </si>
  <si>
    <t>VIZE</t>
  </si>
  <si>
    <t>Revitalizace a vybavení školní zahrady a školní družiny pro vzdělávání žáků v předmětech Fyzika, Chemie, Přírodopis a Zeměpis. Na zahradě bude vybudována venkovní učebna a řada vzdělávacích prvků. V rámci školní družiny dojde ke kompletnímu vybavení (nábytek, pomůcky) včetně stavebních úprav (Okna, podlaha, dveře, sítě...). Jednotlivé pomůcky budou sloužitk názorným ukázkám probírané látky. Školní zahrada bude doplněna o prvky umožňující praktickou výuku výše uvedených předmětů. Technickým vybavením se zvýší zájem žáků o probíranou oblast učiva. Snažíme se pružně reagovat na požadavky trhu práce tím, že posilujeme zájem o technické a přírodovědné obory. Koncipujeme výuku tak, aby se nevyskytovala klasická frontální výuka (zastaralé metody, sporné výsledky této metody). Inovujeme nejen výukové metody, ale také vybavení k výuce využívané.</t>
  </si>
  <si>
    <t>Základní škola Heřmanův Městec, okres Chrudim</t>
  </si>
  <si>
    <t>Město Heřmanův Městec</t>
  </si>
  <si>
    <t>Rekonstrukce počítačových učeben dle potřeb revize RVP ZV a pro rozvoj diitálních kompetencí žáků</t>
  </si>
  <si>
    <t>Heřmanův Městec</t>
  </si>
  <si>
    <t xml:space="preserve">Rekonstrukce zahrnuje stavební a bourací práce, práce přípravné a pokládku podlahové krytiny, elektromontážní práce, instalace koncových prvků a usazení nábytku. Učebny digitálních technologií by měly být v souladu s revizí RVP pro rozvoj digitálních kompetencí a výuky informačního myšlení. Ambicí je i budoucí spolupráce se středním školstvím s akreditací Kybernetické akademie. Učebny by měly disponovat interaktivní tabulí nebo interaktivním 75´´ panelem s pojezdem a křídly, počítačem nebo notebookem pro každého žáka a pomůckami typu 3D tiskárna, robotické stavebnice.       </t>
  </si>
  <si>
    <t>Posílení vnitřní konektivity k internetu v souvislosti s rozvojem digitálních kompetencí žáků</t>
  </si>
  <si>
    <t xml:space="preserve">V souvislosti s výukou digitálních kompetencí u žáků je třeba posílit vnitřní konektivitu školy tak, aby výuka mohla probíhat ve všech třídách školy. Digitální kompetence žáků je třeba rozvíjet během jednotlivých předmětů, a proto v různých učebnách. Žáci se tedy musí bez problému přihlásit k wifi síti školy. Cílem posílení vnitřní konektivity školy je rozšíření a modernizace stávající sítě ve škole. </t>
  </si>
  <si>
    <t>Investice do venkovní učebny pro výuku EVVO a  polytechniky</t>
  </si>
  <si>
    <t xml:space="preserve">V prostoru vnitřního dvora mezi rekonstruovanou a stávající budovou školy bychom rádi vytvořili venkovní ostrovní učebnu pro badatelsky orientovanou výuku přírodních věd. Venkovní učebna by byla osazena řídícím PC, meteostanicí, fotovoltaickými panely, větrnou elektrárnou, nádržemi na sběr dešťové vody. Součástí by bylo sezení pro žáky, stoly, tabule a prostor pro uložení výukových pomůcek. </t>
  </si>
  <si>
    <t>Modernizace vytápění ZŠ včetně výměny topných těles a rekonstrukce vnitřních prostor</t>
  </si>
  <si>
    <t>Oprava stávajícího vytápění v budově školy a rekonstrukce učeben</t>
  </si>
  <si>
    <t>Učebna pro vzdělávání ve venkovním prostředí</t>
  </si>
  <si>
    <t>Vybavení nábytkem nově vzniklé oddělení ŠD</t>
  </si>
  <si>
    <t>Navýšena kapacita ŠD</t>
  </si>
  <si>
    <t>Vybavení školy novými noteboky, tablety, iPady…</t>
  </si>
  <si>
    <t>Rekonstrukce toalet a šaten bývalé MŠ pro účely ZŠ</t>
  </si>
  <si>
    <t>Základní škola, Seč, okres Chrudim</t>
  </si>
  <si>
    <t>Město Seč</t>
  </si>
  <si>
    <t>Zlepšení podmínek pro polytechnickou výchovu</t>
  </si>
  <si>
    <t>Seč</t>
  </si>
  <si>
    <t>Vybavení a úprava prostor pro polytechnické vzdělávání</t>
  </si>
  <si>
    <t>*</t>
  </si>
  <si>
    <t>záměr v přípravě</t>
  </si>
  <si>
    <t>Zlepšení podmínek pro jazykovou přípravu žáků</t>
  </si>
  <si>
    <t>Vybavení a úprava prostor pro výuku jazyků</t>
  </si>
  <si>
    <t>Zlepšení podmínek pro matematické a informatické vzdělávání</t>
  </si>
  <si>
    <t>Vybavení a úprava prostor pro výuku informatiky a matematiky</t>
  </si>
  <si>
    <t>Vytvoření podmínek pro mimovýukové aktivity dětí a žáků</t>
  </si>
  <si>
    <t>Vybavení a úprava prostor pro zájmové aktivity žáků</t>
  </si>
  <si>
    <t>Moderní výuka přírodních věd</t>
  </si>
  <si>
    <t>Zlepšení podmínek pro výuku předmětů Ch, Fy, Př, Z</t>
  </si>
  <si>
    <t>Bezpečná škola</t>
  </si>
  <si>
    <t>Zvýšení bezpečnostního standardu ZŠ Seč a vytvoření podmínek pro welbeeing žáků</t>
  </si>
  <si>
    <t>Škola vstřícná k přírodě</t>
  </si>
  <si>
    <t>Snížení energetických ztrát budovy školy a využití budovy k instalaci solárních panelů</t>
  </si>
  <si>
    <t>Moderní škola</t>
  </si>
  <si>
    <t>Modernizace stávající infrastruktury školy a vybavení</t>
  </si>
  <si>
    <t>Rekonstrukce objektu zahradního domku na venkovní učebnu na školní zahradě</t>
  </si>
  <si>
    <t>Rekonstrukce objektu zahradního domku na venkovní učebnu, technické zázemí a skladové prostory pro venkovní výuku na školní zahradě, vč. technického zázemí</t>
  </si>
  <si>
    <t>Základní škola Ronov nad Doubravou</t>
  </si>
  <si>
    <r>
      <t xml:space="preserve">Kompletní rekonstrukce učebny - obnova podlahy, elektro, osvětlení, pořízení nového nábytku, vybavení učebny včetně kabinetu, </t>
    </r>
    <r>
      <rPr>
        <sz val="7.5"/>
        <color indexed="2"/>
        <rFont val="Calibri"/>
        <scheme val="minor"/>
      </rPr>
      <t>bezbariérovost</t>
    </r>
  </si>
  <si>
    <t>Rekonstrukce učebny včetně nábytku + IT vybavení, SW atd.</t>
  </si>
  <si>
    <t>Modernizace učeben</t>
  </si>
  <si>
    <t>Pořízení nového nábytku + vybavení, IT zařízení + rozvody, sítě</t>
  </si>
  <si>
    <t>Konektivita školy</t>
  </si>
  <si>
    <t>Zajištění standardu konektivity školy</t>
  </si>
  <si>
    <t>Pořízení nového nábytku + IT vybavení, rekonstrukce sítí, (sborovna, šatny, školní knihovna)</t>
  </si>
  <si>
    <t>Pořízení nového nábytku, pořízení nového pracovního nářadí, zasklení přírodní učebny</t>
  </si>
  <si>
    <t>Základní umělecká škola Vítězslava Nováka</t>
  </si>
  <si>
    <t>Kompletní rekonstrukce budovy ZUŠ V. Nováka</t>
  </si>
  <si>
    <t>kompletní rekonstrukce budovy, včetně výstavby výtahu-zajištění bezbariérovosti</t>
  </si>
  <si>
    <t>ano</t>
  </si>
  <si>
    <t>Rozšíření počítačové sítě ZŠ a MŠ Žďárec u Skutče</t>
  </si>
  <si>
    <t>Základní škola, Skuteč, Komenského 150</t>
  </si>
  <si>
    <t>Půdní vestavba - nová učebna jazyků</t>
  </si>
  <si>
    <t>navýšení kapacity ZŠ</t>
  </si>
  <si>
    <t>Základní škola, Skuteč, Smetanova</t>
  </si>
  <si>
    <t>Rekonstrukce školní zahrady pro efektivnější využívání žáků obou stupňů</t>
  </si>
  <si>
    <t>vznik nové venkovní učebny, herní a naučné prvky</t>
  </si>
  <si>
    <t>Připravena PD</t>
  </si>
  <si>
    <t>Řešení bezbariérovosti budovy školy, včetně rekonstrukce šaten a sociálních zařízení</t>
  </si>
  <si>
    <t>Modernizace školního prostředí</t>
  </si>
  <si>
    <t>Bezbariérový chod školy</t>
  </si>
  <si>
    <t>Projektová fiše</t>
  </si>
  <si>
    <t xml:space="preserve">ne </t>
  </si>
  <si>
    <t>Investice do odborných učeben</t>
  </si>
  <si>
    <t>Odborné učebny zaměřené na rozvoj KK</t>
  </si>
  <si>
    <t>Velká místnost pro pedagogy, kabinety</t>
  </si>
  <si>
    <t>Investice do sportovního zařízení</t>
  </si>
  <si>
    <t>Vybudování šaten, umývárny, sprchy a zázemí pro komunitní aktivity</t>
  </si>
  <si>
    <t>Základní škola Prachovice, okres Chrudim</t>
  </si>
  <si>
    <t>Bezbariérová škola</t>
  </si>
  <si>
    <t>Prachovice</t>
  </si>
  <si>
    <t>záměr</t>
  </si>
  <si>
    <t>Zázemí pro praktika z přírodovědných předmětů</t>
  </si>
  <si>
    <t xml:space="preserve">Základní škola, Nasavrky, okres Chrudim </t>
  </si>
  <si>
    <t>Nasavrky</t>
  </si>
  <si>
    <t>vybavení nové třídy</t>
  </si>
  <si>
    <t>školní rozhlas</t>
  </si>
  <si>
    <t>kompletní rekonstrukce</t>
  </si>
  <si>
    <t>osvětlení chodeb</t>
  </si>
  <si>
    <t>školní knihovna</t>
  </si>
  <si>
    <t>Základní škola, Chrast, okres Chrudim</t>
  </si>
  <si>
    <t>Město Chrast</t>
  </si>
  <si>
    <t>Půdní vestavba ZŠ</t>
  </si>
  <si>
    <t>Chrast</t>
  </si>
  <si>
    <t>Cílem je vytvořit v prostoru půdy ZŠ dvě místnosti s hygienickým zázemím a se zázemím pro vychovatelky a učitele. Prostory budou využívány jako prostor pro výuku dělených hodin (Čj, M, cizí jazyky) v rámci péče o nadané a mimořádně nadané žáky, v odpoledních hodinách budou sloužit jako herny pro školní družinu, která je dosud v kmenových třídách v nevyhovujícím prostředí, což máme i v posledním zápisu z ČŠI.</t>
  </si>
  <si>
    <t>zpracovaná PD, výběr dodavatele, zapracovává se drobná změna projektu, aktualizuje se rozpočet</t>
  </si>
  <si>
    <t>běží řízení o získání stavebního povolení, plánováno nejpozději na květen 2022 jeho získání</t>
  </si>
  <si>
    <t>Nástavba nad šatny v ZŠ</t>
  </si>
  <si>
    <t>Cílem je vytvořit v prostoru nad šatnami ZŠ čtyři místnosti  se zázemím pro vychovatelky a učitele. Prostory budou využívány jako prostor pro výuku dělených hodin (Čj, M, cizí jazyky) v rámci péče o nadané žáky a v odpoledních hodinách jako herny pro školní družinu.</t>
  </si>
  <si>
    <t>začíná se pracovat na projektové dokumentaci</t>
  </si>
  <si>
    <t>Vybudování místnosti pro reedukaci, arteterapii a muzikoterapii</t>
  </si>
  <si>
    <t>Rekonstrukce stávající velké místnosti (kabinet přírodopisu) na místnost pro školní družinu s arteterapeutickými aktivitami a zázemím pro školní poradenské pracoviště pro smysluplný rozvoj osobnosti žáků - vybavení keramické a výtvarné dílny a zároveň odpočinkové místnosti pro muzikoterapii, vybavení místnosti pro reedukační péči a pro práci žáků se SVP- v souvislosti s naplňováním potřeb žáků s podpůrnými opatřeními dle platné legislativy.</t>
  </si>
  <si>
    <t>máme rozpočet na vybavení</t>
  </si>
  <si>
    <t>nebude třeba</t>
  </si>
  <si>
    <t xml:space="preserve">Základní škola
a mateřská
škola, Orel,
okres 
Chrudim </t>
  </si>
  <si>
    <t>Obec Orel</t>
  </si>
  <si>
    <t>Rekonstrukce 
ZŠ Orel</t>
  </si>
  <si>
    <t>Orel</t>
  </si>
  <si>
    <t xml:space="preserve">Rekonstrukce
školy
</t>
  </si>
  <si>
    <t>Základní škola, Zaječice, okres Chrudim</t>
  </si>
  <si>
    <t>OÚ Zaječice</t>
  </si>
  <si>
    <t>Venkovní přírodovědná víceúčelová učebna</t>
  </si>
  <si>
    <t>Zaječice</t>
  </si>
  <si>
    <t>Cílem je vybudovat na školní zahradě u školy bezbariérovou víceúčelovou učebnu, která bude sloužit k výuce přírodovědy, praktických a polytechnických činností v rámci ekologické výuky a zahradnických prací, výtvarné výchově a badatelské činnosti. Současně by sloužila jako zázemí pro školní družinu a klubovna pro odpolední činnosti pro doplňkovou vzdělávací činnost. Součástí učebny by bylo i sociální zařízení, které je nyní v budově, což komplikuje činnost školní družiny.</t>
  </si>
  <si>
    <t>PD zatím není zpracovaná, pozemek je součástí školní zahrady. V současnosti oslovujeme jednotlivé dodavatele staveb s žádostí o rozpočet.</t>
  </si>
  <si>
    <t>Základní škola, Hrochův Týnec, okres Chrudim</t>
  </si>
  <si>
    <t>Investice do odborných učeben určených pro rozvoj KK žáků</t>
  </si>
  <si>
    <t>Odborná učebna informatiky a doplnění vybavení dalších odborných učeben a konektivity školy v souvislosti rozvojem KK žáků dle revidovaného RVP ZV.</t>
  </si>
  <si>
    <t>částečně</t>
  </si>
  <si>
    <t>Základní škola T.G.Masaryka a mateřská škola, Chroustovice, okres Chrudim</t>
  </si>
  <si>
    <t>Městys Chroustovice</t>
  </si>
  <si>
    <t>Odborné a polytechnické učebny, kabinety, zázemí volnočasových aktivit, rekonstrukce školní tělocvičny</t>
  </si>
  <si>
    <t>Chroustovice</t>
  </si>
  <si>
    <t>Venkovní učebna pro přírodní vědy</t>
  </si>
  <si>
    <t xml:space="preserve"> x</t>
  </si>
  <si>
    <t>výběr místa na pozemku školy</t>
  </si>
  <si>
    <t>Modernizace školního prostředí-specializované učebny, zázemí ŠD</t>
  </si>
  <si>
    <t>zpracovává se</t>
  </si>
  <si>
    <t>ZŠ a MŠ Rabštejnská Lhota</t>
  </si>
  <si>
    <t xml:space="preserve">Vybudování venkovní učebny pro výuku vzdělávacích předmětů s přírodovědným zaměřením a pro vzdělávání ve školní družině a školním klubu. Cíl: rozvoj klíčových kompetencí v oblasti Člověk a příroda, rozvoj průřezového tématu Environmentální výchovy ve venkovním prostředí.
</t>
  </si>
  <si>
    <t>Rekonstrukce stávajících místností pro školní družinu - cíl: vybudovat prostory s arteterapeutickými aktivitami a zázemím pro školní poradenské pracoviště pro smysluplný rozvoj osobnosti žáků - vybavení keramické a výtvarné dílny a zároveň odpočinkové místnosti pro muzikoterapii, vybavení místnosti pro reedukační péči a pro práci žáků se SVP- v souvislosti s naplňováním potřeb žáků s podpůrnými opatřeními dle platné legislativy.</t>
  </si>
  <si>
    <t>03153266</t>
  </si>
  <si>
    <t>Přírodovědná učebna</t>
  </si>
  <si>
    <t>Školní dílna</t>
  </si>
  <si>
    <t>Mobilní učebna IT</t>
  </si>
  <si>
    <t>vybavení učebny včetně realizace komplexní školní sítě, připojení apod.</t>
  </si>
  <si>
    <t>Snížení energetické náročnosti a výměna zdroje tepla ZŠ Proseč</t>
  </si>
  <si>
    <t>Změna vytápění objektů ZŠ Proseč z plynu na alternativní zdroj energie - tepelná čerpadla voda - vzduch.</t>
  </si>
  <si>
    <t>Zvýšení energetické soběstačnosti ZŠ Proseč</t>
  </si>
  <si>
    <t>Instalace FVE na střechu objektů ZŠ Proseč, realizace úspor finančních prostředků vlastní výrobou EE.</t>
  </si>
  <si>
    <t>Snížení energetické náročnosti gastro provozu ZŠ Proseč</t>
  </si>
  <si>
    <t>Výměna spotřebičů ve školní kuchyni a realizace úsporných opatření.</t>
  </si>
  <si>
    <t>Společenský prostor ve 3.NP pavilonu odborných učeben základní školy Proseč</t>
  </si>
  <si>
    <t>Zpřístupnění velkého a dosud nevyužitého prostoru pro konání schůzek ve 3.NP pavilonu odborných učeben, vhodný prostor pro setkávání se (např. školní parlament), semináře a přednášky. Využití pro 1. a 2. stupeň základní školy, podpora komunitní činnosti.</t>
  </si>
  <si>
    <t>Základní škola Comenia s.r.o.</t>
  </si>
  <si>
    <t>soukr</t>
  </si>
  <si>
    <t>Renovace prostor pro volnočasové vyžití v rámci zázemí ke kmenovým učebnám</t>
  </si>
  <si>
    <t>Bylany</t>
  </si>
  <si>
    <t>Projekt renovace prostor pro volnočasové vyžití v rámci zázemí ke kmenovým učebnám</t>
  </si>
  <si>
    <t>zpracovaná dokumentace</t>
  </si>
  <si>
    <t>nebude potřeba</t>
  </si>
  <si>
    <t>Zajištění bezbariérovosti budovy školy</t>
  </si>
  <si>
    <t>Vybudování bezbariérového sociálního zařízení (nejen) pro ZTP (toalety) a zajištění bezbariérovosti pomocí schodolezu</t>
  </si>
  <si>
    <t>Zpracovaná technická dokumentace vč. rozpočtu</t>
  </si>
  <si>
    <t>Rekonstrukce prostor ZŠ Seč</t>
  </si>
  <si>
    <t xml:space="preserve">Chrudim </t>
  </si>
  <si>
    <t>Realizací projektu dojde k rekonstrukci stávajících prostor základní školy, kdy dojde k položení nových podlah, nové elektroinstalaci a úpravě omítek prostor zaměstnanců školy (ředitelna, sborovny, kuchyňka). V rámci realizace projektu dojde i k vybavení těchto prostor novým nábytkem a vybavením pro práci zaměstnanců školy</t>
  </si>
  <si>
    <t>Vybudování odborných učeben a rekonstrukce vnitřních prostor v ZŠ Husova, Chrudim (1. etapa)</t>
  </si>
  <si>
    <t>×</t>
  </si>
  <si>
    <t>Na část projektu, konkrétně na půdní vestavbu s učebnami je zpracovaná projektová dokumentace pro stavební povolení a i realizační zadávací dokumentace. 
Na rekonstrukci stávajících interiérů budovy se v současné době  zpracovává projektová dokumentace pro realizaci stavby a výběr zhotovitele</t>
  </si>
  <si>
    <t>Ano</t>
  </si>
  <si>
    <t>Zateplení a výměna oken, ZŠ Husova, Chrudim (2. etapa)</t>
  </si>
  <si>
    <t> V 2. etapě rekonstrukce ZŠ Husova bude řešeno zateplení budovy a výměna oken, neboť zateplení objektu je možné realizovat až po snížení vlhkosti, která bude řešena v 1. etapě projektu. Tato 2. etapa rekonstrukce bude financována z vlastních zdrojů nebo ze SFŽP</t>
  </si>
  <si>
    <t xml:space="preserve">Na tuto část rekonstrukce ZŠ Husova je zpracována studie </t>
  </si>
  <si>
    <t>Základní škola a mateřská škola Rosice, okres Chrudim</t>
  </si>
  <si>
    <t>Obec Rosice</t>
  </si>
  <si>
    <t>709 864 01</t>
  </si>
  <si>
    <t>Stavba občanského vybavení Rosice č.p. 17 - školní družina</t>
  </si>
  <si>
    <t>Rosice</t>
  </si>
  <si>
    <t>Přestavba objektu bývalého obecního úřadu č.p. 17, sousedícího s areálem školy, na školní družinu při Základní škole a mateřské škole Rosice, pořízení vnitřního vybavení a napojení na školu</t>
  </si>
  <si>
    <t>Venkovní učebna na školní zahradě ZŠ Luže</t>
  </si>
  <si>
    <t>Venkovní učebna na školní zahradě ZŠ Luže, technické zázemí a skladové prostory pro venkovní výuku na školní zahradě, geologická expozice</t>
  </si>
  <si>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</si>
  <si>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</si>
  <si>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3) a 4)  Vzdělávací oblasti a obory Rámcového vzdělávacího programu pro základní vzdělávání:</t>
  </si>
  <si>
    <t>•           Jazyk a jazyková komunikace (Cizí jazyk, Další cizí jazyk),</t>
  </si>
  <si>
    <t>•           Člověk a jeho svět,</t>
  </si>
  <si>
    <t>•           Matematika a její aplikace,</t>
  </si>
  <si>
    <t>•           Člověk a příroda (Fyzika, Chemie, Přírodopis, Zeměpis),</t>
  </si>
  <si>
    <t xml:space="preserve">•           Člověk a svět práce, </t>
  </si>
  <si>
    <t>•           Průřezová témata RVP ZV: Environmentální výchova.</t>
  </si>
  <si>
    <t xml:space="preserve">                        </t>
  </si>
  <si>
    <t>Přírodovědné vzdělávání je zaměřené na porozumění základním přírodovědným pojmům a zákonům, na porozumění a užívání metod vědeckého zkoumání přírodních faktů (přírodních objektů, procesů, vlastností, zákonitostí).</t>
  </si>
  <si>
    <t xml:space="preserve">Cílem v přírodovědném vzdělávání je rozvíjet schopnosti potřebné při využívání přírodovědných vědomosti a dovednosti pro řešení konkrétních problémů. </t>
  </si>
  <si>
    <t xml:space="preserve">Cílem polytechnického vzdělávání je rozvíjet znalosti o technickém prostředí a pomáhat vytvářet a fixovat správné pracovní postupy a návyky, rozvoj spolupráce, vzájemnou komunikaci a volní vlastnosti </t>
  </si>
  <si>
    <t>a podporovat touhu tvořit a práci zdárně dokončit.</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</si>
  <si>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</si>
  <si>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</si>
  <si>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</si>
  <si>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</si>
  <si>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</si>
  <si>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</si>
  <si>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scheme val="minor"/>
      </rPr>
      <t xml:space="preserve"> </t>
    </r>
    <r>
      <rPr>
        <sz val="10"/>
        <color theme="1"/>
        <rFont val="Calibri"/>
        <scheme val="minor"/>
      </rPr>
      <t xml:space="preserve">v Kč </t>
    </r>
    <r>
      <rPr>
        <vertAlign val="superscript"/>
        <sz val="10"/>
        <color theme="1"/>
        <rFont val="Calibri"/>
        <scheme val="minor"/>
      </rPr>
      <t>1)</t>
    </r>
  </si>
  <si>
    <r>
      <t xml:space="preserve">Typ projektu </t>
    </r>
    <r>
      <rPr>
        <vertAlign val="superscript"/>
        <sz val="10"/>
        <color theme="1"/>
        <rFont val="Calibri"/>
        <scheme val="minor"/>
      </rPr>
      <t>2)</t>
    </r>
  </si>
  <si>
    <t>Název organizace</t>
  </si>
  <si>
    <t>Zřizovatel (název)</t>
  </si>
  <si>
    <t>IČ organizace</t>
  </si>
  <si>
    <t>celkové výdaje projektu</t>
  </si>
  <si>
    <r>
      <t>z toho předpokládané výdaje</t>
    </r>
    <r>
      <rPr>
        <sz val="10"/>
        <color indexed="2"/>
        <rFont val="Calibri"/>
        <scheme val="minor"/>
      </rPr>
      <t xml:space="preserve"> </t>
    </r>
    <r>
      <rPr>
        <sz val="10"/>
        <color theme="1"/>
        <rFont val="Calibri"/>
        <scheme val="minor"/>
      </rPr>
      <t>EFRR</t>
    </r>
  </si>
  <si>
    <r>
      <t>stručný popis</t>
    </r>
    <r>
      <rPr>
        <sz val="10"/>
        <color theme="1"/>
        <rFont val="Calibri"/>
        <scheme val="minor"/>
      </rPr>
      <t>, např. zpracovaná PD, zajištěné výkupy, výber dodavatele</t>
    </r>
  </si>
  <si>
    <r>
      <t>práce s digitálními tech.</t>
    </r>
    <r>
      <rPr>
        <vertAlign val="superscript"/>
        <sz val="10"/>
        <color theme="1"/>
        <rFont val="Calibri"/>
        <scheme val="minor"/>
      </rPr>
      <t>5)</t>
    </r>
    <r>
      <rPr>
        <sz val="10"/>
        <color theme="1"/>
        <rFont val="Calibri"/>
        <scheme val="minor"/>
      </rPr>
      <t xml:space="preserve">
</t>
    </r>
  </si>
  <si>
    <t>Junák - Český skaut, středisko Ležáky</t>
  </si>
  <si>
    <t>Junák - Český skaut</t>
  </si>
  <si>
    <t>Sdílená klubovna a zahrada pro skauty a školu</t>
  </si>
  <si>
    <t>Volnočasové centrum</t>
  </si>
  <si>
    <t>Prostory pro činnost spolků zajišťujících volnočasové aktivity v obci především mateřské centrum, dětský klub, zájmové kroužky a klub seniorů.</t>
  </si>
  <si>
    <t>Záměr, studie proveditelnosti</t>
  </si>
  <si>
    <t>Školní farma</t>
  </si>
  <si>
    <t xml:space="preserve">Příprava a realizace zázemí na školní farmě, včetně pořízení materiálu (včetně spotřebního) </t>
  </si>
  <si>
    <t>-</t>
  </si>
  <si>
    <t>místopředsedkyně Řídicího výboru MAP II v ORP Chrudim</t>
  </si>
  <si>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</si>
  <si>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</si>
  <si>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</si>
  <si>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 xml:space="preserve"> EFRR bude vypočteno dle podílu spolufinancování z EU v daném kraji. Uvedená částka EFRR bude maximální částkou dotace z EFRR v žádosti o podporu v IROP.</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</si>
  <si>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</si>
  <si>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</si>
  <si>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</si>
  <si>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r>
      <t>V rámci projektu bude řešeno vybudování půdní vestavby s odbornými učebnami, včetně rekonstrukce střechy. Vybudování odborných učeben by mělo spadat do způsobilých nákladů v rámci IROP SC 4.1. Do podkroví bude vybudováno nové schodiště jako pokračování stávajícího dvouramenného schodiště. Uprostřed dispozice podkroví bude probíhat chodba, ze které bude vstup do tří nových odborných učeben, situovaných podél západní zdi (1. cvičná kuchyňka pro 16 žáků, 2. učebna fyziky a přírodních věd pro 30 žáků a 3. učebna informatiky pro 30 žáků). Podél východní zdi budou situovány WC chlapců, WC dívek s hygienickou kabinou, úklidová komora a WC pro imobilní. Dále zde budou dva kabinety, dva sklady učebních pomůcek a prostor původního schodiště do půdního prostoru, kde bude umístěna vzduchotechnická jednotka.</t>
    </r>
    <r>
      <rPr>
        <b/>
        <sz val="7.5"/>
        <color theme="1"/>
        <rFont val="Calibri"/>
        <family val="2"/>
        <charset val="238"/>
        <scheme val="minor"/>
      </rPr>
      <t xml:space="preserve"> Projekt zajišťuje bezbariérový přístup do budovy</t>
    </r>
    <r>
      <rPr>
        <sz val="7.5"/>
        <color theme="1"/>
        <rFont val="Calibri"/>
        <family val="2"/>
        <charset val="238"/>
        <scheme val="minor"/>
      </rPr>
      <t xml:space="preserve">. Budova je v současnosti bezbariérová (budova je opatřena výtahem, který však bude třeba prodloužit do podkroví). Pro imobilní osoby bude nově v přízemí a v podkroví vybudováno samostatné WC.
Dále bude řešena sanace proti vlhkosti v hlavní budově školy a v objektu šaten, jenž jsou přistavěny k hlavní budově a dojde k výměně rozvodů vody a kanalizace, k výměně elektroinstalace a rozvodů ústředního topení (neuznatelné náklady). </t>
    </r>
  </si>
  <si>
    <t>Mateřská škola Rozhovice</t>
  </si>
  <si>
    <t>Obec Rozhovice</t>
  </si>
  <si>
    <t>Mateřská škola v obci Rozhovice</t>
  </si>
  <si>
    <t>Rozhovice</t>
  </si>
  <si>
    <t>Výstavba nové mateřské školy v obci Rozhovice.</t>
  </si>
  <si>
    <t>Mateřská škola Načešice, okres Chrudim</t>
  </si>
  <si>
    <t>Obec Načešice</t>
  </si>
  <si>
    <t>Přístavba mateřské školy v Načešicích</t>
  </si>
  <si>
    <t>Načešice</t>
  </si>
  <si>
    <t>Přístavba mateřské školy včetně vybudování zahradního altánu na zahradě mateřské školy v obci Načešice.</t>
  </si>
  <si>
    <t>zprac. PD vč. rozpočtu</t>
  </si>
  <si>
    <t>Rekonstrukce školní tělocvičny</t>
  </si>
  <si>
    <t xml:space="preserve">V rámci rekonstrukce tělocvičny dojde k výměně stávající podlahové krytiny za kvalitní palubovou desku, výměně otopných těles, elektroinstalace  a cvičebního nářadí. Součástí rekonstrukce bude také rekonstrukce šaten a sprch a přípravny tělocvičného nářadí, včetně vybavení. </t>
  </si>
  <si>
    <t>Mateřská škola, Chrast, okres Chrudim</t>
  </si>
  <si>
    <t>Rozšíření kapacity, přístavba a stavební úpravy mateřské školy, Filcíkova 439, 538 51 Chrast; Odstranění stavby, Šmídova 414, 538 51 Chrast</t>
  </si>
  <si>
    <t>Předmětem akce je stavební modernizace stávajícího objektu MŠ (č.p. 439) včetně gastrotechnologie, která navazuje na demolici sousedního objektu č.p. 414, kde následně proběhne výstavba nového pavilonu (přístavba), který bude propojen se stávajícími budovami MŠ. Touto stavební úpravou bude docíleno rozšíření kapacity MŠ a její modernizací.</t>
  </si>
  <si>
    <t xml:space="preserve">navýšení kapacity MŠ / novostavba (přístavba) MŠ </t>
  </si>
  <si>
    <t>Studie, DUR + DSP</t>
  </si>
  <si>
    <t>připravena PD</t>
  </si>
  <si>
    <t>Vybudování prostor pro relaxačního prostředí, včetně  chodeb a sociálního zařízení</t>
  </si>
  <si>
    <t>Zkvalitnění školního prostředí</t>
  </si>
  <si>
    <r>
      <rPr>
        <sz val="7.5"/>
        <color rgb="FFFF0000"/>
        <rFont val="Calibri"/>
        <family val="2"/>
        <charset val="238"/>
        <scheme val="minor"/>
      </rPr>
      <t>Záměr chybně zařezen v tabulce  pro ZŠ - opraveno do tabulky pro zájmové a neformální vzdělávání ř. č. 3. - schváleno ŘV MAP II v ORP Chrudim dne 25.1.2022</t>
    </r>
    <r>
      <rPr>
        <sz val="7.5"/>
        <rFont val="Calibri"/>
        <scheme val="minor"/>
      </rPr>
      <t xml:space="preserve">  - kompletní rekonstrukce budovy, včetně výstavby výtahu-zajištění bezbariérovosti</t>
    </r>
  </si>
  <si>
    <t>5) Červené pole řádku značí ukončenou investiční akci</t>
  </si>
  <si>
    <t>Výměna oken budovy B</t>
  </si>
  <si>
    <t>Rekonstrukce zateplenín budovy B</t>
  </si>
  <si>
    <r>
      <rPr>
        <sz val="7.5"/>
        <color rgb="FFFF0000"/>
        <rFont val="Calibri"/>
        <family val="2"/>
        <charset val="238"/>
      </rPr>
      <t>Základní škola
Hrochův Týnec, okres Chrudim</t>
    </r>
  </si>
  <si>
    <r>
      <rPr>
        <sz val="7.5"/>
        <color rgb="FFFF0000"/>
        <rFont val="Calibri"/>
        <family val="2"/>
        <charset val="238"/>
      </rPr>
      <t>Město
Hrochův Týnec</t>
    </r>
  </si>
  <si>
    <r>
      <rPr>
        <sz val="8"/>
        <color rgb="FFFF0000"/>
        <rFont val="Calibri"/>
        <family val="2"/>
        <charset val="238"/>
      </rPr>
      <t>Hrochův Týnec</t>
    </r>
  </si>
  <si>
    <t>Základní škola, Nasavrky, okres Chrudim</t>
  </si>
  <si>
    <t>Město Nasavrky</t>
  </si>
  <si>
    <t>zpracována stvavební dokumentace</t>
  </si>
  <si>
    <t>ve fázi přípravy</t>
  </si>
  <si>
    <t>modernizace zázemí pro pedagogy - vybavení odborných kabinetů</t>
  </si>
  <si>
    <t>Oprava stěn, podlah, výmalba, vybavení nábytkem</t>
  </si>
  <si>
    <t>Výměna osvětlení na chodbách a postupně ve třídách</t>
  </si>
  <si>
    <t>Vybavení relaxačním nábytkem</t>
  </si>
  <si>
    <t>Vybavení odborného pracoviště zamykatelným nábytkem, spec. pomůckami a IT technikou</t>
  </si>
  <si>
    <t>Rekonstrukce ŠD a bezpečného vstupu do školy</t>
  </si>
  <si>
    <t>Rekonstrukce zateplení budovy B</t>
  </si>
  <si>
    <t>Vytvoření relaxačního prostředí  pro komunitní setkávání</t>
  </si>
  <si>
    <t>Modernizace prostor školní knihovny a relaxačních zón ve škole</t>
  </si>
  <si>
    <t xml:space="preserve">Modernizace prostor školní družiny a přístupových dveří </t>
  </si>
  <si>
    <t>Vybudování zázemí pro školní poradenské pracoviště a vzdělání žáků s SVP</t>
  </si>
  <si>
    <t>Rekonstrukce osvětlení vnitřních prostor vedoucí k vyšší kvalitě poskytovaných služeb</t>
  </si>
  <si>
    <t>Obec Prachovice</t>
  </si>
  <si>
    <t>Schváleno v Chrudimi dne 22. 3. 2023 Řídicím výborem MAP III v ORP Chrudim</t>
  </si>
  <si>
    <t xml:space="preserve">Zvýšení kvality vzdělávání a zázemí pro předškolní vzdělávání, vč. zajištění fyzické dostupnosti a bezbariérového přístupu, navýšení kapacity MŠ </t>
  </si>
  <si>
    <t>Příprava a vybavení keramické dílny</t>
  </si>
  <si>
    <t>Environmentální venkovní učebna v areálu MŠ včetně zázemí a vybavení    k bádání a experimentům</t>
  </si>
  <si>
    <t>Výměna nevyhovujícího oplocení MŠ</t>
  </si>
  <si>
    <t>Rekonstrukce elektroinstalace 2 tříd</t>
  </si>
  <si>
    <t>Zajištění bezbarierových vstupů do tříd v přízemí</t>
  </si>
  <si>
    <t>Novostavba na zahradě MŠ, propojení se stávající budovou, navýšení nedostačující kapacity o 50 dětí = 2 nové třídy</t>
  </si>
  <si>
    <t xml:space="preserve">Mateřská škola, Chrudim 2, Dr. Jana Malíka 765 </t>
  </si>
  <si>
    <t>Herní plocha s povrchem Smartsoft</t>
  </si>
  <si>
    <t>Realizace dětského hřiště v MŠ - herní plocha s povrchem Smartsoft</t>
  </si>
  <si>
    <r>
      <t>1) Uveďte celkové předpokládané náklady na realizaci projektu. Podíl EFRR bude doplněn/přepočten ve finální verzi MAP určené ke zveřejnění</t>
    </r>
    <r>
      <rPr>
        <sz val="11"/>
        <color theme="1"/>
        <rFont val="Calibri"/>
        <family val="2"/>
        <charset val="238"/>
        <scheme val="minor"/>
      </rPr>
      <t>.</t>
    </r>
  </si>
  <si>
    <t>5000+O19+L31:L48</t>
  </si>
  <si>
    <t xml:space="preserve">Pardubický </t>
  </si>
  <si>
    <r>
      <rPr>
        <sz val="8"/>
        <rFont val="Calibri"/>
        <family val="2"/>
        <charset val="238"/>
      </rPr>
      <t>Pardubický kraj</t>
    </r>
  </si>
  <si>
    <r>
      <rPr>
        <sz val="8"/>
        <rFont val="Calibri"/>
        <family val="2"/>
        <charset val="238"/>
      </rPr>
      <t>Hrochův Týnec</t>
    </r>
  </si>
  <si>
    <t>Vybavení učebny</t>
  </si>
  <si>
    <t>Vybudování nové venkovní učebny</t>
  </si>
  <si>
    <t>Vybudování zázemí pro vzdělávání žáků i učitelů</t>
  </si>
  <si>
    <t>Výměna</t>
  </si>
  <si>
    <t>Tabule, nábytek do tříd</t>
  </si>
  <si>
    <t>Vybudování venkovního výtahu</t>
  </si>
  <si>
    <t>Vybudování laboratoře chemie a fyziky</t>
  </si>
  <si>
    <t xml:space="preserve">Výtah do 3.NP ve starší budově </t>
  </si>
  <si>
    <t xml:space="preserve">Pořízení nového nábytku, pořízení nového pracovního nářadí, zasklení přírodní učebny </t>
  </si>
  <si>
    <t>Pořízení nového nábytku + IT vybavení</t>
  </si>
  <si>
    <t>Elektroinstalace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</si>
</sst>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0_ ;[Red]\-#,##0\ "/>
    <numFmt numFmtId="168" formatCode="#,##0\ &quot;Kč&quot;"/>
  </numFmts>
  <fonts count="48" x14ac:knownFonts="1">
    <font>
      <sz val="11"/>
      <color theme="1"/>
      <name val="Calibri"/>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u/>
      <sz val="11"/>
      <color theme="10"/>
      <name val="Calibri"/>
      <scheme val="minor"/>
    </font>
    <font>
      <b/>
      <sz val="16"/>
      <color indexed="2"/>
      <name val="Calibri"/>
      <scheme val="minor"/>
    </font>
    <font>
      <sz val="11"/>
      <name val="Calibri"/>
      <scheme val="minor"/>
    </font>
    <font>
      <b/>
      <sz val="11"/>
      <name val="Calibri"/>
      <scheme val="minor"/>
    </font>
    <font>
      <sz val="11"/>
      <color indexed="2"/>
      <name val="Calibri"/>
      <scheme val="minor"/>
    </font>
    <font>
      <b/>
      <sz val="11"/>
      <color theme="1"/>
      <name val="Calibri"/>
      <scheme val="minor"/>
    </font>
    <font>
      <u/>
      <sz val="11"/>
      <name val="Calibri"/>
      <scheme val="minor"/>
    </font>
    <font>
      <b/>
      <sz val="11"/>
      <color indexed="2"/>
      <name val="Calibri"/>
      <scheme val="minor"/>
    </font>
    <font>
      <b/>
      <sz val="14"/>
      <name val="Calibri"/>
      <scheme val="minor"/>
    </font>
    <font>
      <b/>
      <sz val="10"/>
      <color theme="1"/>
      <name val="Calibri"/>
      <scheme val="minor"/>
    </font>
    <font>
      <b/>
      <sz val="10"/>
      <name val="Calibri"/>
      <scheme val="minor"/>
    </font>
    <font>
      <sz val="10"/>
      <color theme="1"/>
      <name val="Calibri"/>
      <scheme val="minor"/>
    </font>
    <font>
      <sz val="7.5"/>
      <name val="Calibri"/>
      <scheme val="minor"/>
    </font>
    <font>
      <sz val="11"/>
      <color theme="4" tint="-0.499984740745262"/>
      <name val="Calibri"/>
      <scheme val="minor"/>
    </font>
    <font>
      <sz val="7.5"/>
      <color indexed="2"/>
      <name val="Calibri"/>
      <scheme val="minor"/>
    </font>
    <font>
      <b/>
      <sz val="14"/>
      <color theme="1"/>
      <name val="Calibri"/>
      <scheme val="minor"/>
    </font>
    <font>
      <sz val="10"/>
      <name val="Calibri"/>
      <scheme val="minor"/>
    </font>
    <font>
      <sz val="9"/>
      <name val="Arial"/>
    </font>
    <font>
      <sz val="11"/>
      <color theme="1"/>
      <name val="Calibri"/>
      <scheme val="minor"/>
    </font>
    <font>
      <i/>
      <sz val="11"/>
      <color theme="1"/>
      <name val="Calibri"/>
      <scheme val="minor"/>
    </font>
    <font>
      <u/>
      <sz val="11"/>
      <color theme="4" tint="-0.499984740745262"/>
      <name val="Calibri"/>
      <scheme val="minor"/>
    </font>
    <font>
      <vertAlign val="superscript"/>
      <sz val="10"/>
      <color theme="1"/>
      <name val="Calibri"/>
      <scheme val="minor"/>
    </font>
    <font>
      <i/>
      <sz val="10"/>
      <color theme="1"/>
      <name val="Calibri"/>
      <scheme val="minor"/>
    </font>
    <font>
      <i/>
      <vertAlign val="superscript"/>
      <sz val="10"/>
      <color theme="1"/>
      <name val="Calibri"/>
      <scheme val="minor"/>
    </font>
    <font>
      <sz val="10"/>
      <color indexed="2"/>
      <name val="Calibri"/>
      <scheme val="minor"/>
    </font>
    <font>
      <sz val="7.5"/>
      <name val="Calibri"/>
    </font>
    <font>
      <sz val="8"/>
      <name val="Calibri"/>
    </font>
    <font>
      <sz val="9"/>
      <name val="Calibri"/>
      <scheme val="minor"/>
    </font>
    <font>
      <b/>
      <i/>
      <sz val="10"/>
      <color theme="1"/>
      <name val="Calibri"/>
      <scheme val="minor"/>
    </font>
    <font>
      <sz val="7.5"/>
      <color theme="1"/>
      <name val="Calibri"/>
      <family val="2"/>
      <charset val="238"/>
      <scheme val="minor"/>
    </font>
    <font>
      <b/>
      <sz val="7.5"/>
      <color theme="1"/>
      <name val="Calibri"/>
      <family val="2"/>
      <charset val="238"/>
      <scheme val="minor"/>
    </font>
    <font>
      <u/>
      <sz val="11"/>
      <color theme="10"/>
      <name val="Calibri"/>
      <family val="2"/>
      <charset val="238"/>
      <scheme val="minor"/>
    </font>
    <font>
      <sz val="7.5"/>
      <color rgb="FFFF0000"/>
      <name val="Calibri"/>
      <family val="2"/>
      <charset val="238"/>
      <scheme val="minor"/>
    </font>
    <font>
      <sz val="7.5"/>
      <name val="Calibri"/>
      <family val="2"/>
      <charset val="238"/>
      <scheme val="minor"/>
    </font>
    <font>
      <sz val="7.5"/>
      <color rgb="FFFF0000"/>
      <name val="Calibri"/>
      <family val="2"/>
      <charset val="238"/>
    </font>
    <font>
      <sz val="8"/>
      <color rgb="FFFF0000"/>
      <name val="Calibri"/>
      <family val="2"/>
      <charset val="238"/>
    </font>
    <font>
      <sz val="8"/>
      <color rgb="FFFF0000"/>
      <name val="Calibri"/>
      <family val="2"/>
      <charset val="238"/>
      <scheme val="minor"/>
    </font>
    <font>
      <sz val="11"/>
      <color indexed="64"/>
      <name val="Calibri"/>
      <family val="2"/>
      <charset val="238"/>
      <scheme val="minor"/>
    </font>
    <font>
      <sz val="11"/>
      <color rgb="FFFF0000"/>
      <name val="Calibri"/>
      <family val="2"/>
      <charset val="238"/>
      <scheme val="minor"/>
    </font>
    <font>
      <sz val="11"/>
      <name val="Calibri"/>
      <family val="2"/>
      <charset val="238"/>
      <scheme val="minor"/>
    </font>
    <font>
      <sz val="8"/>
      <name val="Calibri"/>
      <family val="2"/>
      <charset val="238"/>
    </font>
  </fonts>
  <fills count="9">
    <fill>
      <patternFill patternType="none"/>
    </fill>
    <fill>
      <patternFill patternType="gray125"/>
    </fill>
    <fill>
      <patternFill patternType="solid">
        <fgColor theme="4" tint="0.79998168889431442"/>
        <bgColor theme="4" tint="0.79998168889431442"/>
      </patternFill>
    </fill>
    <fill>
      <patternFill patternType="solid">
        <fgColor theme="4" tint="0.39997558519241921"/>
        <bgColor theme="4" tint="0.39997558519241921"/>
      </patternFill>
    </fill>
    <fill>
      <patternFill patternType="solid">
        <fgColor theme="0"/>
        <bgColor theme="0"/>
      </patternFill>
    </fill>
    <fill>
      <patternFill patternType="solid">
        <fgColor indexed="2"/>
        <bgColor indexed="2"/>
      </patternFill>
    </fill>
    <fill>
      <patternFill patternType="solid">
        <fgColor theme="0"/>
        <bgColor indexed="64"/>
      </patternFill>
    </fill>
    <fill>
      <patternFill patternType="solid">
        <fgColor rgb="FFFF0000"/>
        <bgColor indexed="64"/>
      </patternFill>
    </fill>
    <fill>
      <patternFill patternType="solid">
        <fgColor rgb="FFFF0000"/>
        <bgColor theme="0"/>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3">
    <xf numFmtId="0" fontId="0" fillId="0" borderId="0"/>
    <xf numFmtId="164" fontId="25" fillId="0" borderId="0"/>
    <xf numFmtId="0" fontId="7" fillId="0" borderId="0"/>
    <xf numFmtId="0" fontId="25" fillId="0" borderId="0"/>
    <xf numFmtId="9" fontId="25" fillId="0" borderId="0"/>
    <xf numFmtId="0" fontId="6" fillId="0" borderId="0"/>
    <xf numFmtId="0" fontId="38" fillId="0" borderId="0" applyNumberFormat="0" applyFill="0" applyBorder="0" applyAlignment="0" applyProtection="0"/>
    <xf numFmtId="0" fontId="5" fillId="0" borderId="0"/>
    <xf numFmtId="0" fontId="3" fillId="0" borderId="0"/>
    <xf numFmtId="0" fontId="2" fillId="0" borderId="0"/>
    <xf numFmtId="9" fontId="2" fillId="0" borderId="0" applyFont="0" applyFill="0" applyBorder="0" applyAlignment="0" applyProtection="0"/>
    <xf numFmtId="164" fontId="2" fillId="0" borderId="0" applyFont="0" applyFill="0" applyBorder="0" applyAlignment="0" applyProtection="0"/>
    <xf numFmtId="0" fontId="2" fillId="0" borderId="0"/>
  </cellStyleXfs>
  <cellXfs count="293">
    <xf numFmtId="0" fontId="0" fillId="0" borderId="0" xfId="0"/>
    <xf numFmtId="0" fontId="8" fillId="0" borderId="0" xfId="0" applyFont="1"/>
    <xf numFmtId="0" fontId="9" fillId="0" borderId="0" xfId="0" applyFont="1"/>
    <xf numFmtId="0" fontId="10" fillId="0" borderId="0" xfId="0" applyFont="1"/>
    <xf numFmtId="0" fontId="11" fillId="0" borderId="0" xfId="0" applyFont="1"/>
    <xf numFmtId="0" fontId="10" fillId="0" borderId="1" xfId="0" applyFont="1" applyBorder="1"/>
    <xf numFmtId="0" fontId="10" fillId="0" borderId="2" xfId="0" applyFont="1" applyBorder="1"/>
    <xf numFmtId="0" fontId="10" fillId="0" borderId="3" xfId="0" applyFont="1" applyBorder="1" applyAlignment="1">
      <alignment horizontal="center"/>
    </xf>
    <xf numFmtId="0" fontId="9" fillId="0" borderId="4" xfId="0" applyFont="1" applyBorder="1"/>
    <xf numFmtId="9" fontId="9" fillId="0" borderId="5" xfId="4" applyNumberFormat="1" applyFont="1" applyBorder="1" applyAlignment="1">
      <alignment horizontal="center"/>
    </xf>
    <xf numFmtId="0" fontId="9" fillId="2" borderId="4" xfId="0" applyFont="1" applyFill="1" applyBorder="1"/>
    <xf numFmtId="0" fontId="0" fillId="2" borderId="0" xfId="0" applyFill="1"/>
    <xf numFmtId="9" fontId="9" fillId="2" borderId="5" xfId="4" applyNumberFormat="1" applyFont="1" applyFill="1" applyBorder="1" applyAlignment="1">
      <alignment horizontal="center"/>
    </xf>
    <xf numFmtId="0" fontId="9" fillId="3" borderId="4" xfId="0" applyFont="1" applyFill="1" applyBorder="1"/>
    <xf numFmtId="0" fontId="0" fillId="3" borderId="0" xfId="0" applyFill="1"/>
    <xf numFmtId="9" fontId="9" fillId="3" borderId="5" xfId="4" applyNumberFormat="1" applyFont="1" applyFill="1" applyBorder="1" applyAlignment="1">
      <alignment horizontal="center"/>
    </xf>
    <xf numFmtId="0" fontId="9" fillId="3" borderId="6" xfId="0" applyFont="1" applyFill="1" applyBorder="1"/>
    <xf numFmtId="0" fontId="0" fillId="3" borderId="7" xfId="0" applyFill="1" applyBorder="1"/>
    <xf numFmtId="9" fontId="9" fillId="3" borderId="8" xfId="4" applyNumberFormat="1" applyFont="1" applyFill="1" applyBorder="1" applyAlignment="1">
      <alignment horizontal="center"/>
    </xf>
    <xf numFmtId="49" fontId="9" fillId="0" borderId="0" xfId="0" applyNumberFormat="1" applyFont="1"/>
    <xf numFmtId="0" fontId="12" fillId="0" borderId="0" xfId="0" applyFont="1"/>
    <xf numFmtId="0" fontId="13" fillId="0" borderId="0" xfId="2" applyFont="1"/>
    <xf numFmtId="0" fontId="14" fillId="0" borderId="0" xfId="0" applyFont="1"/>
    <xf numFmtId="3" fontId="0" fillId="0" borderId="0" xfId="0" applyNumberFormat="1"/>
    <xf numFmtId="0" fontId="16" fillId="4" borderId="17"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16" fillId="4" borderId="19" xfId="0" applyFont="1" applyFill="1" applyBorder="1" applyAlignment="1">
      <alignment horizontal="center" vertical="center" wrapText="1"/>
    </xf>
    <xf numFmtId="3" fontId="18" fillId="0" borderId="17" xfId="0" applyNumberFormat="1" applyFont="1" applyBorder="1" applyAlignment="1">
      <alignment vertical="center" wrapText="1"/>
    </xf>
    <xf numFmtId="3" fontId="18" fillId="0" borderId="19" xfId="0" applyNumberFormat="1" applyFont="1" applyBorder="1" applyAlignment="1">
      <alignment vertical="center" wrapText="1"/>
    </xf>
    <xf numFmtId="0" fontId="18" fillId="0" borderId="17" xfId="0" applyFont="1" applyBorder="1" applyAlignment="1">
      <alignment horizontal="center" vertical="center" wrapText="1"/>
    </xf>
    <xf numFmtId="0" fontId="18" fillId="0" borderId="19" xfId="0" applyFont="1" applyBorder="1" applyAlignment="1">
      <alignment horizontal="center" vertical="center" wrapText="1"/>
    </xf>
    <xf numFmtId="0" fontId="18" fillId="4" borderId="17"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18"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19" fillId="4" borderId="22" xfId="0" applyFont="1" applyFill="1" applyBorder="1" applyAlignment="1">
      <alignment horizontal="center" vertical="center" wrapText="1"/>
    </xf>
    <xf numFmtId="0" fontId="20" fillId="0" borderId="0" xfId="0" applyFont="1"/>
    <xf numFmtId="0" fontId="18" fillId="0" borderId="18" xfId="0" applyFont="1" applyBorder="1" applyAlignment="1">
      <alignment horizontal="center" vertical="center" wrapText="1"/>
    </xf>
    <xf numFmtId="0" fontId="18" fillId="0" borderId="20" xfId="0" applyFont="1" applyBorder="1" applyAlignment="1">
      <alignment horizontal="center" vertical="center" wrapText="1"/>
    </xf>
    <xf numFmtId="0" fontId="19" fillId="0" borderId="22" xfId="0" applyFont="1" applyBorder="1" applyAlignment="1">
      <alignment horizontal="left" vertical="center" wrapText="1"/>
    </xf>
    <xf numFmtId="0" fontId="19" fillId="0" borderId="22" xfId="0" applyFont="1" applyBorder="1" applyAlignment="1">
      <alignment vertical="center" wrapText="1"/>
    </xf>
    <xf numFmtId="0" fontId="19" fillId="4" borderId="22" xfId="0" applyFont="1" applyFill="1" applyBorder="1" applyAlignment="1">
      <alignment horizontal="center" vertical="center"/>
    </xf>
    <xf numFmtId="0" fontId="19" fillId="0" borderId="22" xfId="0" applyFont="1" applyBorder="1" applyAlignment="1">
      <alignment horizontal="center" vertical="center"/>
    </xf>
    <xf numFmtId="0" fontId="0" fillId="4" borderId="0" xfId="0" applyFill="1"/>
    <xf numFmtId="0" fontId="24" fillId="0" borderId="0" xfId="0" applyFont="1"/>
    <xf numFmtId="0" fontId="0" fillId="0" borderId="0" xfId="0" applyAlignment="1">
      <alignment vertical="center"/>
    </xf>
    <xf numFmtId="0" fontId="18" fillId="4" borderId="18" xfId="0" applyFont="1" applyFill="1" applyBorder="1" applyAlignment="1">
      <alignment horizontal="center" vertical="center" wrapText="1"/>
    </xf>
    <xf numFmtId="0" fontId="19" fillId="0" borderId="52" xfId="0" applyFont="1" applyBorder="1" applyAlignment="1">
      <alignment wrapText="1"/>
    </xf>
    <xf numFmtId="0" fontId="19" fillId="0" borderId="22" xfId="0" applyFont="1" applyBorder="1" applyAlignment="1">
      <alignment wrapText="1"/>
    </xf>
    <xf numFmtId="0" fontId="0" fillId="0" borderId="0" xfId="0" applyAlignment="1">
      <alignment horizontal="center"/>
    </xf>
    <xf numFmtId="0" fontId="0" fillId="0" borderId="48" xfId="0" applyBorder="1"/>
    <xf numFmtId="0" fontId="0" fillId="0" borderId="49" xfId="0" applyBorder="1"/>
    <xf numFmtId="0" fontId="0" fillId="0" borderId="53" xfId="0" applyBorder="1"/>
    <xf numFmtId="0" fontId="0" fillId="0" borderId="54" xfId="0" applyBorder="1"/>
    <xf numFmtId="0" fontId="0" fillId="0" borderId="55" xfId="0" applyBorder="1"/>
    <xf numFmtId="0" fontId="0" fillId="0" borderId="56" xfId="0" applyBorder="1"/>
    <xf numFmtId="3" fontId="9" fillId="0" borderId="0" xfId="0" applyNumberFormat="1" applyFont="1"/>
    <xf numFmtId="0" fontId="36" fillId="4" borderId="22" xfId="0" applyFont="1" applyFill="1" applyBorder="1" applyAlignment="1">
      <alignment horizontal="center" vertical="center"/>
    </xf>
    <xf numFmtId="0" fontId="36" fillId="0" borderId="22" xfId="0" applyFont="1" applyBorder="1" applyAlignment="1">
      <alignment horizontal="left" wrapText="1"/>
    </xf>
    <xf numFmtId="0" fontId="36" fillId="0" borderId="22" xfId="0" applyFont="1" applyBorder="1" applyAlignment="1">
      <alignment horizontal="left"/>
    </xf>
    <xf numFmtId="0" fontId="36" fillId="4" borderId="47" xfId="0" applyFont="1" applyFill="1" applyBorder="1" applyAlignment="1">
      <alignment horizontal="center" vertical="center"/>
    </xf>
    <xf numFmtId="0" fontId="36" fillId="0" borderId="22" xfId="0" applyFont="1" applyBorder="1" applyAlignment="1">
      <alignment wrapText="1"/>
    </xf>
    <xf numFmtId="0" fontId="36" fillId="4" borderId="22" xfId="0" applyFont="1" applyFill="1" applyBorder="1" applyAlignment="1">
      <alignment horizontal="center" vertical="center" wrapText="1"/>
    </xf>
    <xf numFmtId="0" fontId="39" fillId="0" borderId="22" xfId="5" applyFont="1" applyBorder="1" applyAlignment="1">
      <alignment vertical="center" wrapText="1"/>
    </xf>
    <xf numFmtId="0" fontId="39" fillId="0" borderId="22" xfId="5" applyFont="1" applyBorder="1" applyAlignment="1">
      <alignment horizontal="center" vertical="center" wrapText="1"/>
    </xf>
    <xf numFmtId="0" fontId="36" fillId="4" borderId="4" xfId="0" applyFont="1" applyFill="1" applyBorder="1" applyAlignment="1">
      <alignment horizontal="center" vertical="center"/>
    </xf>
    <xf numFmtId="0" fontId="40" fillId="0" borderId="22" xfId="0" applyFont="1" applyBorder="1" applyAlignment="1">
      <alignment horizontal="left" wrapText="1"/>
    </xf>
    <xf numFmtId="0" fontId="19" fillId="7" borderId="22" xfId="0" applyFont="1" applyFill="1" applyBorder="1" applyAlignment="1">
      <alignment horizontal="center" vertical="center" wrapText="1"/>
    </xf>
    <xf numFmtId="0" fontId="4" fillId="0" borderId="0" xfId="0" applyFont="1"/>
    <xf numFmtId="0" fontId="44" fillId="0" borderId="0" xfId="0" applyFont="1" applyAlignment="1">
      <alignment vertical="center"/>
    </xf>
    <xf numFmtId="0" fontId="40" fillId="4" borderId="22" xfId="0" applyFont="1" applyFill="1" applyBorder="1" applyAlignment="1">
      <alignment horizontal="left" wrapText="1"/>
    </xf>
    <xf numFmtId="0" fontId="40" fillId="4" borderId="22" xfId="0" applyFont="1" applyFill="1" applyBorder="1" applyAlignment="1">
      <alignment horizontal="left"/>
    </xf>
    <xf numFmtId="0" fontId="19" fillId="5" borderId="22" xfId="0" applyFont="1" applyFill="1" applyBorder="1" applyAlignment="1">
      <alignment horizontal="center" vertical="center" wrapText="1"/>
    </xf>
    <xf numFmtId="0" fontId="24" fillId="0" borderId="0" xfId="0" applyFont="1" applyAlignment="1">
      <alignment horizontal="center"/>
    </xf>
    <xf numFmtId="0" fontId="39" fillId="0" borderId="47" xfId="0" applyFont="1" applyBorder="1" applyAlignment="1" applyProtection="1">
      <alignment horizontal="center" vertical="center" wrapText="1"/>
      <protection locked="0"/>
    </xf>
    <xf numFmtId="165" fontId="19" fillId="0" borderId="22" xfId="0" applyNumberFormat="1" applyFont="1" applyBorder="1" applyAlignment="1">
      <alignment horizontal="right" vertical="center"/>
    </xf>
    <xf numFmtId="0" fontId="24" fillId="0" borderId="0" xfId="0" applyFont="1" applyAlignment="1">
      <alignment horizontal="right"/>
    </xf>
    <xf numFmtId="3" fontId="0" fillId="0" borderId="0" xfId="0" applyNumberFormat="1" applyAlignment="1">
      <alignment horizontal="right"/>
    </xf>
    <xf numFmtId="3" fontId="19" fillId="4" borderId="22" xfId="0" applyNumberFormat="1" applyFont="1" applyFill="1" applyBorder="1" applyAlignment="1">
      <alignment horizontal="right" vertical="center"/>
    </xf>
    <xf numFmtId="0" fontId="39" fillId="0" borderId="0" xfId="7" applyFont="1" applyBorder="1" applyAlignment="1">
      <alignment horizontal="center" wrapText="1"/>
    </xf>
    <xf numFmtId="0" fontId="39" fillId="0" borderId="0" xfId="0" applyFont="1" applyBorder="1" applyAlignment="1">
      <alignment wrapText="1"/>
    </xf>
    <xf numFmtId="0" fontId="39" fillId="0" borderId="0" xfId="0" applyFont="1" applyBorder="1" applyAlignment="1">
      <alignment horizontal="left"/>
    </xf>
    <xf numFmtId="0" fontId="39" fillId="0" borderId="0" xfId="0" applyFont="1" applyBorder="1"/>
    <xf numFmtId="0" fontId="43" fillId="0" borderId="0" xfId="8" applyFont="1" applyBorder="1" applyAlignment="1">
      <alignment wrapText="1"/>
    </xf>
    <xf numFmtId="3" fontId="39" fillId="0" borderId="0" xfId="0" applyNumberFormat="1" applyFont="1" applyBorder="1" applyAlignment="1">
      <alignment horizontal="right"/>
    </xf>
    <xf numFmtId="0" fontId="2" fillId="0" borderId="0" xfId="9"/>
    <xf numFmtId="0" fontId="2" fillId="0" borderId="0" xfId="9" applyProtection="1">
      <protection locked="0"/>
    </xf>
    <xf numFmtId="0" fontId="46" fillId="0" borderId="0" xfId="9" applyFont="1" applyProtection="1">
      <protection locked="0"/>
    </xf>
    <xf numFmtId="0" fontId="45" fillId="0" borderId="0" xfId="9" applyFont="1" applyProtection="1">
      <protection locked="0"/>
    </xf>
    <xf numFmtId="0" fontId="2" fillId="0" borderId="0" xfId="9" applyFont="1" applyProtection="1">
      <protection locked="0"/>
    </xf>
    <xf numFmtId="0" fontId="2" fillId="0" borderId="0" xfId="9" applyFill="1" applyProtection="1">
      <protection locked="0"/>
    </xf>
    <xf numFmtId="0" fontId="2" fillId="0" borderId="0" xfId="9" applyFont="1" applyAlignment="1" applyProtection="1">
      <alignment vertical="center"/>
      <protection locked="0"/>
    </xf>
    <xf numFmtId="0" fontId="46" fillId="0" borderId="0" xfId="9" applyFont="1" applyFill="1" applyProtection="1">
      <protection locked="0"/>
    </xf>
    <xf numFmtId="0" fontId="15" fillId="0" borderId="9" xfId="0" applyFont="1" applyBorder="1" applyAlignment="1">
      <alignment horizontal="center"/>
    </xf>
    <xf numFmtId="0" fontId="15" fillId="0" borderId="10" xfId="0" applyFont="1" applyBorder="1" applyAlignment="1">
      <alignment horizontal="center"/>
    </xf>
    <xf numFmtId="0" fontId="15" fillId="0" borderId="11" xfId="0" applyFont="1" applyBorder="1" applyAlignment="1">
      <alignment horizontal="center"/>
    </xf>
    <xf numFmtId="0" fontId="16" fillId="0" borderId="13" xfId="0" applyFont="1" applyBorder="1" applyAlignment="1">
      <alignment horizontal="center" vertical="top" wrapText="1"/>
    </xf>
    <xf numFmtId="0" fontId="16" fillId="0" borderId="15" xfId="0" applyFont="1" applyBorder="1" applyAlignment="1">
      <alignment horizontal="center" vertical="top" wrapText="1"/>
    </xf>
    <xf numFmtId="0" fontId="16" fillId="0" borderId="13" xfId="0" applyFont="1" applyBorder="1" applyAlignment="1">
      <alignment horizontal="center" vertical="center" wrapText="1"/>
    </xf>
    <xf numFmtId="0" fontId="16" fillId="0" borderId="15" xfId="0" applyFont="1" applyBorder="1" applyAlignment="1">
      <alignment horizontal="center" vertical="center" wrapText="1"/>
    </xf>
    <xf numFmtId="0" fontId="16" fillId="4" borderId="13"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15" xfId="0" applyFont="1" applyFill="1" applyBorder="1" applyAlignment="1">
      <alignment horizontal="center" vertical="center" wrapText="1"/>
    </xf>
    <xf numFmtId="3" fontId="16" fillId="0" borderId="13" xfId="0" applyNumberFormat="1" applyFont="1" applyBorder="1" applyAlignment="1">
      <alignment horizontal="center" vertical="center"/>
    </xf>
    <xf numFmtId="3" fontId="16" fillId="0" borderId="15" xfId="0" applyNumberFormat="1" applyFont="1" applyBorder="1" applyAlignment="1">
      <alignment horizontal="center" vertical="center"/>
    </xf>
    <xf numFmtId="0" fontId="16" fillId="4" borderId="12"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16"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6" xfId="0" applyFont="1" applyBorder="1" applyAlignment="1">
      <alignment horizontal="center" vertical="center" wrapText="1"/>
    </xf>
    <xf numFmtId="3" fontId="22" fillId="0" borderId="23" xfId="0" applyNumberFormat="1" applyFont="1" applyBorder="1" applyAlignment="1">
      <alignment horizontal="center"/>
    </xf>
    <xf numFmtId="3" fontId="22" fillId="0" borderId="24" xfId="0" applyNumberFormat="1" applyFont="1" applyBorder="1" applyAlignment="1">
      <alignment horizontal="center"/>
    </xf>
    <xf numFmtId="3" fontId="22" fillId="0" borderId="25" xfId="0" applyNumberFormat="1" applyFont="1" applyBorder="1" applyAlignment="1">
      <alignment horizontal="center"/>
    </xf>
    <xf numFmtId="0" fontId="16" fillId="4" borderId="27"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29" xfId="0" applyFont="1" applyFill="1" applyBorder="1" applyAlignment="1">
      <alignment horizontal="center" vertical="center" wrapText="1"/>
    </xf>
    <xf numFmtId="3" fontId="16" fillId="0" borderId="30" xfId="0" applyNumberFormat="1" applyFont="1" applyBorder="1" applyAlignment="1">
      <alignment horizontal="center" vertical="center"/>
    </xf>
    <xf numFmtId="3" fontId="16" fillId="0" borderId="31" xfId="0" applyNumberFormat="1" applyFont="1" applyBorder="1" applyAlignment="1">
      <alignment horizontal="center" vertical="center"/>
    </xf>
    <xf numFmtId="0" fontId="16" fillId="0" borderId="23" xfId="0" applyFont="1" applyBorder="1" applyAlignment="1">
      <alignment horizontal="center" vertical="top" wrapText="1"/>
    </xf>
    <xf numFmtId="0" fontId="16" fillId="0" borderId="25" xfId="0" applyFont="1" applyBorder="1" applyAlignment="1">
      <alignment horizontal="center" vertical="top" wrapText="1"/>
    </xf>
    <xf numFmtId="0" fontId="16" fillId="0" borderId="26"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21" xfId="0" applyFont="1" applyBorder="1" applyAlignment="1">
      <alignment horizontal="center" vertical="center" wrapText="1"/>
    </xf>
    <xf numFmtId="0" fontId="17" fillId="0" borderId="36" xfId="0" applyFont="1" applyBorder="1" applyAlignment="1">
      <alignment horizontal="center" vertical="center" wrapText="1"/>
    </xf>
    <xf numFmtId="0" fontId="16" fillId="4" borderId="26"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16" fillId="4" borderId="43" xfId="0" applyFont="1" applyFill="1" applyBorder="1" applyAlignment="1">
      <alignment horizontal="center" vertical="center" wrapText="1"/>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32"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6" xfId="0" applyFont="1" applyBorder="1" applyAlignment="1">
      <alignment horizontal="center" vertical="center" wrapText="1"/>
    </xf>
    <xf numFmtId="3" fontId="18" fillId="0" borderId="35" xfId="0" applyNumberFormat="1" applyFont="1" applyBorder="1" applyAlignment="1">
      <alignment horizontal="right" vertical="center" wrapText="1"/>
    </xf>
    <xf numFmtId="3" fontId="18" fillId="0" borderId="17" xfId="0" applyNumberFormat="1" applyFont="1" applyBorder="1" applyAlignment="1">
      <alignment horizontal="right" vertical="center" wrapText="1"/>
    </xf>
    <xf numFmtId="3" fontId="18" fillId="0" borderId="38" xfId="0" applyNumberFormat="1" applyFont="1" applyBorder="1" applyAlignment="1">
      <alignment horizontal="right" vertical="center" wrapText="1"/>
    </xf>
    <xf numFmtId="3" fontId="18" fillId="0" borderId="19" xfId="0" applyNumberFormat="1" applyFont="1" applyBorder="1" applyAlignment="1">
      <alignment horizontal="right" vertical="center" wrapText="1"/>
    </xf>
    <xf numFmtId="0" fontId="23" fillId="4" borderId="13" xfId="0" applyFont="1" applyFill="1" applyBorder="1" applyAlignment="1">
      <alignment horizontal="center" vertical="center" wrapText="1"/>
    </xf>
    <xf numFmtId="0" fontId="23" fillId="4" borderId="44" xfId="0" applyFont="1" applyFill="1" applyBorder="1" applyAlignment="1">
      <alignment horizontal="center" vertical="center" wrapText="1"/>
    </xf>
    <xf numFmtId="0" fontId="18" fillId="4" borderId="26"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8" fillId="0" borderId="39"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19" xfId="0" applyFont="1" applyBorder="1" applyAlignment="1">
      <alignment horizontal="center" vertical="center" wrapText="1"/>
    </xf>
    <xf numFmtId="0" fontId="18" fillId="4" borderId="12"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22" fillId="0" borderId="9" xfId="0" applyFont="1" applyBorder="1" applyAlignment="1">
      <alignment horizontal="center"/>
    </xf>
    <xf numFmtId="0" fontId="22" fillId="0" borderId="10" xfId="0" applyFont="1" applyBorder="1" applyAlignment="1">
      <alignment horizontal="center"/>
    </xf>
    <xf numFmtId="0" fontId="22" fillId="0" borderId="11" xfId="0" applyFont="1" applyBorder="1" applyAlignment="1">
      <alignment horizontal="center"/>
    </xf>
    <xf numFmtId="0" fontId="16" fillId="4" borderId="50" xfId="0" applyFont="1" applyFill="1" applyBorder="1" applyAlignment="1">
      <alignment horizontal="center" vertical="center" wrapText="1"/>
    </xf>
    <xf numFmtId="0" fontId="16" fillId="4" borderId="44" xfId="0" applyFont="1" applyFill="1" applyBorder="1" applyAlignment="1">
      <alignment horizontal="center" vertical="center" wrapText="1"/>
    </xf>
    <xf numFmtId="0" fontId="16" fillId="4" borderId="36" xfId="0" applyFont="1" applyFill="1" applyBorder="1" applyAlignment="1">
      <alignment horizontal="center" vertical="center" wrapText="1"/>
    </xf>
    <xf numFmtId="0" fontId="16" fillId="0" borderId="36" xfId="0" applyFont="1" applyBorder="1" applyAlignment="1">
      <alignment horizontal="center" vertical="center" wrapText="1"/>
    </xf>
    <xf numFmtId="0" fontId="17" fillId="4" borderId="12" xfId="0" applyFont="1" applyFill="1" applyBorder="1" applyAlignment="1">
      <alignment horizontal="center" vertical="center" wrapText="1"/>
    </xf>
    <xf numFmtId="0" fontId="17" fillId="4" borderId="36"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6" fillId="0" borderId="30" xfId="0" applyFont="1" applyBorder="1" applyAlignment="1">
      <alignment horizontal="center" vertical="top" wrapText="1"/>
    </xf>
    <xf numFmtId="0" fontId="16" fillId="0" borderId="31" xfId="0" applyFont="1" applyBorder="1" applyAlignment="1">
      <alignment horizontal="center" vertical="top" wrapText="1"/>
    </xf>
    <xf numFmtId="0" fontId="16" fillId="4" borderId="48" xfId="0" applyFont="1" applyFill="1" applyBorder="1" applyAlignment="1">
      <alignment horizontal="center" vertical="center"/>
    </xf>
    <xf numFmtId="0" fontId="16" fillId="4" borderId="49" xfId="0" applyFont="1" applyFill="1" applyBorder="1" applyAlignment="1">
      <alignment horizontal="center" vertical="center"/>
    </xf>
    <xf numFmtId="0" fontId="18" fillId="0" borderId="35" xfId="0" applyFont="1" applyBorder="1" applyAlignment="1">
      <alignment horizontal="center" vertical="center" wrapText="1"/>
    </xf>
    <xf numFmtId="0" fontId="18" fillId="0" borderId="38" xfId="0" applyFont="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51" xfId="0" applyFont="1" applyFill="1" applyBorder="1" applyAlignment="1">
      <alignment horizontal="center" vertical="center" wrapText="1"/>
    </xf>
    <xf numFmtId="3" fontId="18" fillId="0" borderId="41" xfId="0" applyNumberFormat="1" applyFont="1" applyBorder="1" applyAlignment="1">
      <alignment horizontal="center" vertical="center" wrapText="1"/>
    </xf>
    <xf numFmtId="3" fontId="18" fillId="0" borderId="45" xfId="0" applyNumberFormat="1" applyFont="1" applyBorder="1" applyAlignment="1">
      <alignment horizontal="center" vertical="center" wrapText="1"/>
    </xf>
    <xf numFmtId="0" fontId="36" fillId="0" borderId="22" xfId="0" applyFont="1" applyBorder="1" applyAlignment="1">
      <alignment vertical="center"/>
    </xf>
    <xf numFmtId="0" fontId="19" fillId="0" borderId="52" xfId="0" applyFont="1" applyBorder="1" applyAlignment="1">
      <alignment horizontal="center" vertical="center"/>
    </xf>
    <xf numFmtId="0" fontId="36" fillId="0" borderId="22" xfId="0" applyFont="1" applyBorder="1" applyAlignment="1">
      <alignment horizontal="center" vertical="center"/>
    </xf>
    <xf numFmtId="0" fontId="19" fillId="0" borderId="52" xfId="0" applyFont="1" applyBorder="1" applyAlignment="1">
      <alignment vertical="center" wrapText="1"/>
    </xf>
    <xf numFmtId="0" fontId="36" fillId="0" borderId="22" xfId="0" applyFont="1" applyBorder="1" applyAlignment="1">
      <alignment horizontal="left" vertical="center" wrapText="1"/>
    </xf>
    <xf numFmtId="0" fontId="19" fillId="0" borderId="52" xfId="0" applyFont="1" applyBorder="1" applyAlignment="1">
      <alignment horizontal="center" vertical="center" wrapText="1"/>
    </xf>
    <xf numFmtId="0" fontId="36" fillId="0" borderId="22" xfId="0" applyFont="1" applyBorder="1" applyAlignment="1">
      <alignment horizontal="center" vertical="center" wrapText="1"/>
    </xf>
    <xf numFmtId="0" fontId="19" fillId="0" borderId="52" xfId="0" applyFont="1" applyBorder="1" applyAlignment="1">
      <alignment horizontal="left" vertical="center" wrapText="1"/>
    </xf>
    <xf numFmtId="3" fontId="19" fillId="0" borderId="52" xfId="0" applyNumberFormat="1" applyFont="1" applyBorder="1" applyAlignment="1">
      <alignment vertical="center"/>
    </xf>
    <xf numFmtId="3" fontId="19" fillId="0" borderId="22" xfId="0" applyNumberFormat="1" applyFont="1" applyBorder="1" applyAlignment="1">
      <alignment vertical="center"/>
    </xf>
    <xf numFmtId="0" fontId="39" fillId="0" borderId="22" xfId="0" applyFont="1" applyBorder="1" applyAlignment="1">
      <alignment horizontal="center" vertical="center"/>
    </xf>
    <xf numFmtId="3" fontId="36" fillId="0" borderId="22" xfId="0" applyNumberFormat="1" applyFont="1" applyBorder="1" applyAlignment="1">
      <alignment horizontal="right" vertical="center" wrapText="1"/>
    </xf>
    <xf numFmtId="17" fontId="40" fillId="5" borderId="22" xfId="0" applyNumberFormat="1" applyFont="1" applyFill="1" applyBorder="1" applyAlignment="1">
      <alignment horizontal="center" vertical="center"/>
    </xf>
    <xf numFmtId="0" fontId="39" fillId="0" borderId="22" xfId="0" applyFont="1" applyBorder="1" applyAlignment="1">
      <alignment horizontal="center" vertical="center" wrapText="1"/>
    </xf>
    <xf numFmtId="0" fontId="39" fillId="0" borderId="47" xfId="0" applyFont="1" applyBorder="1" applyAlignment="1">
      <alignment horizontal="center" vertical="center"/>
    </xf>
    <xf numFmtId="0" fontId="40" fillId="0" borderId="22" xfId="0" applyFont="1" applyBorder="1" applyAlignment="1">
      <alignment horizontal="center" vertical="center" wrapText="1"/>
    </xf>
    <xf numFmtId="0" fontId="36" fillId="0" borderId="47" xfId="0" applyFont="1" applyBorder="1" applyAlignment="1">
      <alignment horizontal="center" vertical="center"/>
    </xf>
    <xf numFmtId="0" fontId="19" fillId="4" borderId="22" xfId="0" applyFont="1" applyFill="1" applyBorder="1" applyAlignment="1">
      <alignment horizontal="left" vertical="center"/>
    </xf>
    <xf numFmtId="0" fontId="19" fillId="4" borderId="22" xfId="0" applyFont="1" applyFill="1" applyBorder="1" applyAlignment="1">
      <alignment horizontal="left" vertical="center" wrapText="1"/>
    </xf>
    <xf numFmtId="0" fontId="19" fillId="4" borderId="22" xfId="3" applyFont="1" applyFill="1" applyBorder="1" applyAlignment="1">
      <alignment horizontal="left" vertical="center" wrapText="1"/>
    </xf>
    <xf numFmtId="0" fontId="36" fillId="0" borderId="22" xfId="0" applyFont="1" applyBorder="1" applyAlignment="1">
      <alignment horizontal="left" vertical="center"/>
    </xf>
    <xf numFmtId="0" fontId="36" fillId="4" borderId="22" xfId="0" applyFont="1" applyFill="1" applyBorder="1" applyAlignment="1">
      <alignment horizontal="left" vertical="center" wrapText="1"/>
    </xf>
    <xf numFmtId="0" fontId="36" fillId="4" borderId="22" xfId="3" applyFont="1" applyFill="1" applyBorder="1" applyAlignment="1">
      <alignment horizontal="left" vertical="center" wrapText="1"/>
    </xf>
    <xf numFmtId="0" fontId="36" fillId="0" borderId="47" xfId="0" applyFont="1" applyBorder="1" applyAlignment="1">
      <alignment horizontal="left" vertical="center" wrapText="1"/>
    </xf>
    <xf numFmtId="0" fontId="36" fillId="4" borderId="47" xfId="3" applyFont="1" applyFill="1" applyBorder="1" applyAlignment="1">
      <alignment horizontal="left" vertical="center" wrapText="1"/>
    </xf>
    <xf numFmtId="0" fontId="39" fillId="0" borderId="47" xfId="5" applyFont="1" applyBorder="1" applyAlignment="1">
      <alignment horizontal="center" vertical="center"/>
    </xf>
    <xf numFmtId="0" fontId="39" fillId="0" borderId="22" xfId="7" applyFont="1" applyBorder="1" applyAlignment="1">
      <alignment horizontal="left" vertical="center" wrapText="1"/>
    </xf>
    <xf numFmtId="0" fontId="39" fillId="0" borderId="22" xfId="0" applyFont="1" applyBorder="1" applyAlignment="1">
      <alignment vertical="center" wrapText="1"/>
    </xf>
    <xf numFmtId="17" fontId="19" fillId="0" borderId="22" xfId="0" applyNumberFormat="1" applyFont="1" applyBorder="1" applyAlignment="1">
      <alignment horizontal="center" vertical="center"/>
    </xf>
    <xf numFmtId="0" fontId="19" fillId="5" borderId="22" xfId="0" applyFont="1" applyFill="1" applyBorder="1" applyAlignment="1">
      <alignment horizontal="center" vertical="center"/>
    </xf>
    <xf numFmtId="0" fontId="21" fillId="0" borderId="22" xfId="0" applyFont="1" applyBorder="1" applyAlignment="1">
      <alignment horizontal="center" vertical="center" wrapText="1"/>
    </xf>
    <xf numFmtId="0" fontId="19" fillId="4" borderId="22" xfId="3" applyFont="1" applyFill="1" applyBorder="1" applyAlignment="1">
      <alignment horizontal="center" vertical="center" wrapText="1"/>
    </xf>
    <xf numFmtId="0" fontId="9" fillId="0" borderId="22" xfId="0" applyFont="1" applyBorder="1" applyAlignment="1">
      <alignment horizontal="center" vertical="center"/>
    </xf>
    <xf numFmtId="0" fontId="36" fillId="4" borderId="22" xfId="3" applyFont="1" applyFill="1" applyBorder="1" applyAlignment="1">
      <alignment horizontal="center" vertical="center" wrapText="1"/>
    </xf>
    <xf numFmtId="168" fontId="36" fillId="0" borderId="47" xfId="0" applyNumberFormat="1" applyFont="1" applyBorder="1" applyAlignment="1">
      <alignment horizontal="center" vertical="center"/>
    </xf>
    <xf numFmtId="0" fontId="36" fillId="0" borderId="47" xfId="0" applyFont="1" applyBorder="1" applyAlignment="1">
      <alignment horizontal="center" vertical="center" wrapText="1"/>
    </xf>
    <xf numFmtId="168" fontId="36" fillId="0" borderId="22" xfId="0" applyNumberFormat="1" applyFont="1" applyBorder="1" applyAlignment="1">
      <alignment horizontal="center" vertical="center"/>
    </xf>
    <xf numFmtId="0" fontId="36" fillId="4" borderId="47" xfId="3" applyFont="1" applyFill="1" applyBorder="1" applyAlignment="1">
      <alignment horizontal="center" vertical="center" wrapText="1"/>
    </xf>
    <xf numFmtId="0" fontId="39" fillId="0" borderId="22" xfId="7" applyFont="1" applyBorder="1" applyAlignment="1">
      <alignment horizontal="center" vertical="center"/>
    </xf>
    <xf numFmtId="0" fontId="39" fillId="0" borderId="22" xfId="7" applyFont="1" applyBorder="1" applyAlignment="1">
      <alignment horizontal="center" vertical="center" wrapText="1"/>
    </xf>
    <xf numFmtId="0" fontId="40" fillId="0" borderId="22" xfId="0" applyFont="1" applyBorder="1" applyAlignment="1">
      <alignment horizontal="center" vertical="center"/>
    </xf>
    <xf numFmtId="0" fontId="40" fillId="5" borderId="22" xfId="0" applyFont="1" applyFill="1" applyBorder="1" applyAlignment="1">
      <alignment horizontal="left" wrapText="1"/>
    </xf>
    <xf numFmtId="0" fontId="40" fillId="5" borderId="22" xfId="0" applyFont="1" applyFill="1" applyBorder="1" applyAlignment="1">
      <alignment horizontal="center" vertical="center" wrapText="1"/>
    </xf>
    <xf numFmtId="0" fontId="40" fillId="4" borderId="22" xfId="0" applyFont="1" applyFill="1" applyBorder="1" applyAlignment="1">
      <alignment horizontal="center" vertical="center" wrapText="1"/>
    </xf>
    <xf numFmtId="0" fontId="39" fillId="6" borderId="22" xfId="7" applyFont="1" applyFill="1" applyBorder="1" applyAlignment="1">
      <alignment horizontal="center" vertical="center" wrapText="1"/>
    </xf>
    <xf numFmtId="0" fontId="39" fillId="0" borderId="47" xfId="0" applyFont="1" applyBorder="1" applyAlignment="1">
      <alignment horizontal="center" vertical="center" wrapText="1"/>
    </xf>
    <xf numFmtId="0" fontId="39" fillId="0" borderId="1" xfId="0" applyFont="1" applyBorder="1" applyAlignment="1">
      <alignment horizontal="center" vertical="center"/>
    </xf>
    <xf numFmtId="3" fontId="36" fillId="0" borderId="22" xfId="0" applyNumberFormat="1" applyFont="1" applyBorder="1" applyAlignment="1">
      <alignment horizontal="center" vertical="center"/>
    </xf>
    <xf numFmtId="49" fontId="36" fillId="0" borderId="22" xfId="0" applyNumberFormat="1" applyFont="1" applyBorder="1" applyAlignment="1">
      <alignment horizontal="center" vertical="center" wrapText="1"/>
    </xf>
    <xf numFmtId="0" fontId="39" fillId="0" borderId="47" xfId="5" applyFont="1" applyBorder="1" applyAlignment="1">
      <alignment horizontal="center" vertical="center" wrapText="1"/>
    </xf>
    <xf numFmtId="0" fontId="19" fillId="5" borderId="22" xfId="0" applyFont="1" applyFill="1" applyBorder="1" applyAlignment="1">
      <alignment horizontal="left" vertical="center" wrapText="1"/>
    </xf>
    <xf numFmtId="0" fontId="39" fillId="0" borderId="47" xfId="5" applyFont="1" applyBorder="1" applyAlignment="1">
      <alignment horizontal="left" vertical="center" wrapText="1"/>
    </xf>
    <xf numFmtId="0" fontId="39" fillId="0" borderId="22" xfId="0" applyFont="1" applyBorder="1" applyAlignment="1">
      <alignment horizontal="left" vertical="center" wrapText="1"/>
    </xf>
    <xf numFmtId="0" fontId="39" fillId="0" borderId="47" xfId="0" applyFont="1" applyBorder="1" applyAlignment="1">
      <alignment horizontal="left" vertical="center" wrapText="1"/>
    </xf>
    <xf numFmtId="0" fontId="39" fillId="0" borderId="47" xfId="7" applyFont="1" applyBorder="1" applyAlignment="1">
      <alignment horizontal="center" vertical="center" wrapText="1"/>
    </xf>
    <xf numFmtId="14" fontId="19" fillId="4" borderId="22" xfId="3" applyNumberFormat="1" applyFont="1" applyFill="1" applyBorder="1" applyAlignment="1">
      <alignment horizontal="left" vertical="center" wrapText="1"/>
    </xf>
    <xf numFmtId="0" fontId="40" fillId="0" borderId="22" xfId="0" applyFont="1" applyBorder="1" applyAlignment="1">
      <alignment horizontal="left" vertical="center" wrapText="1"/>
    </xf>
    <xf numFmtId="14" fontId="36" fillId="4" borderId="22" xfId="3" applyNumberFormat="1" applyFont="1" applyFill="1" applyBorder="1" applyAlignment="1">
      <alignment horizontal="left" vertical="center" wrapText="1"/>
    </xf>
    <xf numFmtId="14" fontId="36" fillId="4" borderId="47" xfId="3" applyNumberFormat="1" applyFont="1" applyFill="1" applyBorder="1" applyAlignment="1">
      <alignment horizontal="left" vertical="center" wrapText="1"/>
    </xf>
    <xf numFmtId="0" fontId="43" fillId="0" borderId="22" xfId="8" applyFont="1" applyBorder="1" applyAlignment="1">
      <alignment horizontal="left" vertical="center" wrapText="1"/>
    </xf>
    <xf numFmtId="0" fontId="36" fillId="0" borderId="22" xfId="0" applyFont="1" applyBorder="1" applyAlignment="1">
      <alignment vertical="center" wrapText="1"/>
    </xf>
    <xf numFmtId="0" fontId="39" fillId="0" borderId="47" xfId="5" applyFont="1" applyBorder="1" applyAlignment="1">
      <alignment vertical="center" wrapText="1"/>
    </xf>
    <xf numFmtId="0" fontId="42" fillId="0" borderId="22" xfId="0" applyFont="1" applyBorder="1" applyAlignment="1">
      <alignment horizontal="left" vertical="center" wrapText="1"/>
    </xf>
    <xf numFmtId="0" fontId="42" fillId="0" borderId="47" xfId="0" applyFont="1" applyBorder="1" applyAlignment="1">
      <alignment horizontal="left" vertical="center" wrapText="1"/>
    </xf>
    <xf numFmtId="165" fontId="19" fillId="5" borderId="22" xfId="0" applyNumberFormat="1" applyFont="1" applyFill="1" applyBorder="1" applyAlignment="1">
      <alignment horizontal="right" vertical="center"/>
    </xf>
    <xf numFmtId="3" fontId="19" fillId="5" borderId="22" xfId="0" applyNumberFormat="1" applyFont="1" applyFill="1" applyBorder="1" applyAlignment="1">
      <alignment horizontal="right" vertical="center"/>
    </xf>
    <xf numFmtId="165" fontId="19" fillId="4" borderId="22" xfId="0" applyNumberFormat="1" applyFont="1" applyFill="1" applyBorder="1" applyAlignment="1">
      <alignment horizontal="right" vertical="center"/>
    </xf>
    <xf numFmtId="3" fontId="19" fillId="0" borderId="22" xfId="0" applyNumberFormat="1" applyFont="1" applyBorder="1" applyAlignment="1">
      <alignment horizontal="right" vertical="center" wrapText="1"/>
    </xf>
    <xf numFmtId="0" fontId="19" fillId="0" borderId="22" xfId="0" applyFont="1" applyBorder="1" applyAlignment="1">
      <alignment horizontal="right" vertical="center" wrapText="1"/>
    </xf>
    <xf numFmtId="3" fontId="19" fillId="0" borderId="22" xfId="0" applyNumberFormat="1" applyFont="1" applyBorder="1" applyAlignment="1">
      <alignment horizontal="right" vertical="center"/>
    </xf>
    <xf numFmtId="3" fontId="36" fillId="0" borderId="22" xfId="0" applyNumberFormat="1" applyFont="1" applyBorder="1" applyAlignment="1">
      <alignment horizontal="right" vertical="center"/>
    </xf>
    <xf numFmtId="3" fontId="36" fillId="4" borderId="22" xfId="0" applyNumberFormat="1" applyFont="1" applyFill="1" applyBorder="1" applyAlignment="1">
      <alignment horizontal="right" vertical="center"/>
    </xf>
    <xf numFmtId="3" fontId="36" fillId="0" borderId="47" xfId="0" applyNumberFormat="1" applyFont="1" applyBorder="1" applyAlignment="1">
      <alignment horizontal="right" vertical="center"/>
    </xf>
    <xf numFmtId="3" fontId="36" fillId="0" borderId="47" xfId="0" applyNumberFormat="1" applyFont="1" applyBorder="1" applyAlignment="1">
      <alignment horizontal="right" vertical="center" wrapText="1"/>
    </xf>
    <xf numFmtId="3" fontId="39" fillId="0" borderId="47" xfId="5" applyNumberFormat="1" applyFont="1" applyBorder="1" applyAlignment="1">
      <alignment horizontal="right" vertical="center"/>
    </xf>
    <xf numFmtId="3" fontId="39" fillId="0" borderId="47" xfId="0" applyNumberFormat="1" applyFont="1" applyBorder="1" applyAlignment="1">
      <alignment horizontal="right" vertical="center"/>
    </xf>
    <xf numFmtId="3" fontId="39" fillId="0" borderId="22" xfId="7" applyNumberFormat="1" applyFont="1" applyBorder="1" applyAlignment="1">
      <alignment horizontal="right" vertical="center"/>
    </xf>
    <xf numFmtId="3" fontId="39" fillId="0" borderId="22" xfId="0" applyNumberFormat="1" applyFont="1" applyBorder="1" applyAlignment="1">
      <alignment horizontal="right" vertical="center"/>
    </xf>
    <xf numFmtId="3" fontId="39" fillId="0" borderId="22" xfId="0" applyNumberFormat="1" applyFont="1" applyFill="1" applyBorder="1" applyAlignment="1">
      <alignment horizontal="right" vertical="center"/>
    </xf>
    <xf numFmtId="3" fontId="39" fillId="0" borderId="3" xfId="0" applyNumberFormat="1" applyFont="1" applyBorder="1" applyAlignment="1">
      <alignment horizontal="right" vertical="center"/>
    </xf>
    <xf numFmtId="0" fontId="39" fillId="0" borderId="22" xfId="0" applyFont="1" applyFill="1" applyBorder="1" applyAlignment="1">
      <alignment horizontal="center" vertical="center"/>
    </xf>
    <xf numFmtId="0" fontId="39" fillId="0" borderId="47" xfId="0" applyFont="1" applyFill="1" applyBorder="1" applyAlignment="1">
      <alignment horizontal="center" vertical="center"/>
    </xf>
    <xf numFmtId="0" fontId="19" fillId="8" borderId="22" xfId="0" applyFont="1" applyFill="1" applyBorder="1" applyAlignment="1">
      <alignment horizontal="left" vertical="center" wrapText="1"/>
    </xf>
    <xf numFmtId="0" fontId="19" fillId="8" borderId="22" xfId="0" applyFont="1" applyFill="1" applyBorder="1" applyAlignment="1">
      <alignment horizontal="center" vertical="center" wrapText="1"/>
    </xf>
    <xf numFmtId="0" fontId="39" fillId="0" borderId="22" xfId="0" applyNumberFormat="1" applyFont="1" applyBorder="1" applyAlignment="1">
      <alignment horizontal="center" vertical="center" wrapText="1"/>
    </xf>
    <xf numFmtId="0" fontId="39" fillId="0" borderId="22" xfId="5" applyFont="1" applyBorder="1" applyAlignment="1">
      <alignment horizontal="left" vertical="center" wrapText="1"/>
    </xf>
    <xf numFmtId="0" fontId="39" fillId="0" borderId="47" xfId="0" applyFont="1" applyBorder="1" applyAlignment="1" applyProtection="1">
      <alignment horizontal="left" vertical="center" wrapText="1"/>
      <protection locked="0"/>
    </xf>
    <xf numFmtId="3" fontId="19" fillId="4" borderId="22" xfId="0" applyNumberFormat="1" applyFont="1" applyFill="1" applyBorder="1" applyAlignment="1">
      <alignment horizontal="center" vertical="center" wrapText="1"/>
    </xf>
    <xf numFmtId="0" fontId="40" fillId="7" borderId="22" xfId="0" applyFont="1" applyFill="1" applyBorder="1" applyAlignment="1">
      <alignment horizontal="center" vertical="center" wrapText="1"/>
    </xf>
    <xf numFmtId="0" fontId="40" fillId="8" borderId="22" xfId="0" applyFont="1" applyFill="1" applyBorder="1" applyAlignment="1">
      <alignment horizontal="center" vertical="center" wrapText="1"/>
    </xf>
    <xf numFmtId="0" fontId="40" fillId="4" borderId="22" xfId="0" applyFont="1" applyFill="1" applyBorder="1" applyAlignment="1">
      <alignment horizontal="center" vertical="center"/>
    </xf>
    <xf numFmtId="0" fontId="19" fillId="8" borderId="22" xfId="0" applyFont="1" applyFill="1" applyBorder="1" applyAlignment="1">
      <alignment vertical="center" wrapText="1"/>
    </xf>
    <xf numFmtId="0" fontId="40" fillId="4" borderId="22" xfId="0" applyFont="1" applyFill="1" applyBorder="1" applyAlignment="1">
      <alignment vertical="center" wrapText="1"/>
    </xf>
    <xf numFmtId="0" fontId="40" fillId="4" borderId="22" xfId="0" applyFont="1" applyFill="1" applyBorder="1" applyAlignment="1">
      <alignment vertical="center"/>
    </xf>
    <xf numFmtId="0" fontId="19" fillId="4" borderId="22" xfId="0" applyFont="1" applyFill="1" applyBorder="1" applyAlignment="1">
      <alignment vertical="center" wrapText="1"/>
    </xf>
    <xf numFmtId="0" fontId="36" fillId="0" borderId="47" xfId="0" applyFont="1" applyBorder="1" applyAlignment="1">
      <alignment vertical="center"/>
    </xf>
    <xf numFmtId="0" fontId="39" fillId="0" borderId="47" xfId="0" applyFont="1" applyBorder="1" applyAlignment="1" applyProtection="1">
      <alignment vertical="center" wrapText="1"/>
      <protection locked="0"/>
    </xf>
    <xf numFmtId="3" fontId="19" fillId="7" borderId="22" xfId="0" applyNumberFormat="1" applyFont="1" applyFill="1" applyBorder="1" applyAlignment="1">
      <alignment horizontal="right" vertical="center" wrapText="1"/>
    </xf>
    <xf numFmtId="3" fontId="19" fillId="8" borderId="22" xfId="0" applyNumberFormat="1" applyFont="1" applyFill="1" applyBorder="1" applyAlignment="1">
      <alignment horizontal="right" vertical="center"/>
    </xf>
    <xf numFmtId="3" fontId="19" fillId="4" borderId="22" xfId="0" applyNumberFormat="1" applyFont="1" applyFill="1" applyBorder="1" applyAlignment="1">
      <alignment horizontal="right" vertical="center" wrapText="1"/>
    </xf>
    <xf numFmtId="3" fontId="36" fillId="0" borderId="22" xfId="1" applyNumberFormat="1" applyFont="1" applyBorder="1" applyAlignment="1">
      <alignment horizontal="right" vertical="center"/>
    </xf>
    <xf numFmtId="3" fontId="39" fillId="6" borderId="22" xfId="5" applyNumberFormat="1" applyFont="1" applyFill="1" applyBorder="1" applyAlignment="1">
      <alignment horizontal="right" vertical="center" wrapText="1"/>
    </xf>
    <xf numFmtId="3" fontId="39" fillId="0" borderId="47" xfId="0" applyNumberFormat="1" applyFont="1" applyBorder="1" applyAlignment="1" applyProtection="1">
      <alignment horizontal="right" vertical="center" wrapText="1"/>
      <protection locked="0"/>
    </xf>
    <xf numFmtId="1" fontId="39" fillId="0" borderId="22" xfId="0" applyNumberFormat="1" applyFont="1" applyBorder="1" applyAlignment="1">
      <alignment horizontal="center" vertical="center" wrapText="1"/>
    </xf>
    <xf numFmtId="14" fontId="40" fillId="0" borderId="22" xfId="0" applyNumberFormat="1" applyFont="1" applyBorder="1" applyAlignment="1">
      <alignment horizontal="center" vertical="center" wrapText="1"/>
    </xf>
    <xf numFmtId="14" fontId="40" fillId="8" borderId="22" xfId="0" applyNumberFormat="1" applyFont="1" applyFill="1" applyBorder="1" applyAlignment="1">
      <alignment horizontal="center" vertical="center"/>
    </xf>
    <xf numFmtId="0" fontId="39" fillId="4" borderId="22" xfId="0" applyFont="1" applyFill="1" applyBorder="1" applyAlignment="1">
      <alignment horizontal="center" vertical="center" wrapText="1"/>
    </xf>
    <xf numFmtId="0" fontId="39" fillId="4" borderId="22" xfId="0" applyFont="1" applyFill="1" applyBorder="1" applyAlignment="1">
      <alignment horizontal="center" vertical="center"/>
    </xf>
    <xf numFmtId="1" fontId="39" fillId="4" borderId="22" xfId="0" applyNumberFormat="1" applyFont="1" applyFill="1" applyBorder="1" applyAlignment="1">
      <alignment horizontal="center" vertical="center" wrapText="1"/>
    </xf>
    <xf numFmtId="0" fontId="40" fillId="0" borderId="22" xfId="0" applyFont="1" applyBorder="1" applyAlignment="1">
      <alignment horizontal="left" vertical="center"/>
    </xf>
    <xf numFmtId="0" fontId="40" fillId="8" borderId="22" xfId="0" applyFont="1" applyFill="1" applyBorder="1" applyAlignment="1">
      <alignment horizontal="left" wrapText="1"/>
    </xf>
  </cellXfs>
  <cellStyles count="13">
    <cellStyle name="Čárka" xfId="1" builtinId="3"/>
    <cellStyle name="Čárka 2" xfId="11"/>
    <cellStyle name="Hypertextový odkaz" xfId="2" builtinId="8"/>
    <cellStyle name="Hypertextový odkaz 2" xfId="6"/>
    <cellStyle name="Normální" xfId="0" builtinId="0"/>
    <cellStyle name="Normální 2" xfId="3"/>
    <cellStyle name="Normální 2 2" xfId="12"/>
    <cellStyle name="Normální 3" xfId="5"/>
    <cellStyle name="Normální 4" xfId="7"/>
    <cellStyle name="Normální 5" xfId="8"/>
    <cellStyle name="Normální 6" xfId="9"/>
    <cellStyle name="Procenta" xfId="4" builtinId="5"/>
    <cellStyle name="Procenta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29</xdr:row>
      <xdr:rowOff>180976</xdr:rowOff>
    </xdr:from>
    <xdr:to>
      <xdr:col>16</xdr:col>
      <xdr:colOff>585258</xdr:colOff>
      <xdr:row>31</xdr:row>
      <xdr:rowOff>472660</xdr:rowOff>
    </xdr:to>
    <xdr:sp macro="" textlink="">
      <xdr:nvSpPr>
        <xdr:cNvPr id="4" name="TextovéPole 1"/>
        <xdr:cNvSpPr>
          <a:spLocks/>
        </xdr:cNvSpPr>
      </xdr:nvSpPr>
      <xdr:spPr bwMode="auto">
        <a:xfrm>
          <a:off x="0" y="5473010"/>
          <a:ext cx="12229501" cy="2138154"/>
        </a:xfrm>
        <a:prstGeom prst="rect">
          <a:avLst/>
        </a:prstGeom>
        <a:solidFill>
          <a:schemeClr val="bg2">
            <a:lumMod val="9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a:lnSpc>
              <a:spcPct val="100000"/>
            </a:lnSpc>
            <a:spcBef>
              <a:spcPts val="0"/>
            </a:spcBef>
            <a:spcAft>
              <a:spcPts val="0"/>
            </a:spcAft>
            <a:buClrTx/>
            <a:buSzTx/>
            <a:buFontTx/>
            <a:defRPr/>
          </a:pPr>
          <a:r>
            <a:rPr lang="cs-CZ" sz="1100" b="1">
              <a:solidFill>
                <a:schemeClr val="dk1"/>
              </a:solidFill>
              <a:latin typeface="+mn-lt"/>
              <a:ea typeface="+mn-ea"/>
              <a:cs typeface="+mn-cs"/>
            </a:rPr>
            <a:t>Ve výzvě IROP na základní školy </a:t>
          </a:r>
          <a:r>
            <a:rPr lang="cs-CZ" sz="1100">
              <a:solidFill>
                <a:schemeClr val="dk1"/>
              </a:solidFill>
              <a:latin typeface="+mn-lt"/>
              <a:ea typeface="+mn-ea"/>
              <a:cs typeface="+mn-cs"/>
            </a:rPr>
            <a:t>bude muset být projekt zaměřen alespoň na jednu z následujících aktivit (typy projektu, které musí být zaškrtnuty v SR MAP): </a:t>
          </a:r>
          <a:endParaRPr/>
        </a:p>
        <a:p>
          <a:pPr marL="0" marR="0" lvl="0" indent="0" defTabSz="914400">
            <a:lnSpc>
              <a:spcPct val="100000"/>
            </a:lnSpc>
            <a:spcBef>
              <a:spcPts val="0"/>
            </a:spcBef>
            <a:spcAft>
              <a:spcPts val="0"/>
            </a:spcAft>
            <a:buClrTx/>
            <a:buSzTx/>
            <a:buFontTx/>
            <a:defRPr/>
          </a:pPr>
          <a:r>
            <a:rPr lang="cs-CZ" sz="1100">
              <a:solidFill>
                <a:schemeClr val="dk1"/>
              </a:solidFill>
              <a:latin typeface="+mn-lt"/>
              <a:ea typeface="+mn-ea"/>
              <a:cs typeface="+mn-cs"/>
            </a:rPr>
            <a:t>a) odborné učebny s vazbou na podporovanou oblast; </a:t>
          </a:r>
          <a:endParaRPr/>
        </a:p>
        <a:p>
          <a:pPr marL="0" marR="0" lvl="0" indent="0" defTabSz="914400">
            <a:lnSpc>
              <a:spcPct val="100000"/>
            </a:lnSpc>
            <a:spcBef>
              <a:spcPts val="0"/>
            </a:spcBef>
            <a:spcAft>
              <a:spcPts val="0"/>
            </a:spcAft>
            <a:buClrTx/>
            <a:buSzTx/>
            <a:buFontTx/>
            <a:defRPr/>
          </a:pPr>
          <a:r>
            <a:rPr lang="cs-CZ" sz="1100">
              <a:solidFill>
                <a:schemeClr val="dk1"/>
              </a:solidFill>
              <a:latin typeface="+mn-lt"/>
              <a:ea typeface="+mn-ea"/>
              <a:cs typeface="+mn-cs"/>
            </a:rPr>
            <a:t>b) konektivita; </a:t>
          </a:r>
          <a:endParaRPr/>
        </a:p>
        <a:p>
          <a:pPr marL="0" marR="0" lvl="0" indent="0" defTabSz="914400">
            <a:lnSpc>
              <a:spcPct val="100000"/>
            </a:lnSpc>
            <a:spcBef>
              <a:spcPts val="0"/>
            </a:spcBef>
            <a:spcAft>
              <a:spcPts val="0"/>
            </a:spcAft>
            <a:buClrTx/>
            <a:buSzTx/>
            <a:buFontTx/>
            <a:defRPr/>
          </a:pPr>
          <a:r>
            <a:rPr lang="cs-CZ" sz="1100">
              <a:solidFill>
                <a:schemeClr val="dk1"/>
              </a:solidFill>
              <a:latin typeface="+mn-lt"/>
              <a:ea typeface="+mn-ea"/>
              <a:cs typeface="+mn-cs"/>
            </a:rPr>
            <a:t>c) budování zázemí družin a školních klubů; </a:t>
          </a:r>
          <a:endParaRPr/>
        </a:p>
        <a:p>
          <a:pPr marL="0" marR="0" lvl="0" indent="0" defTabSz="914400">
            <a:lnSpc>
              <a:spcPct val="100000"/>
            </a:lnSpc>
            <a:spcBef>
              <a:spcPts val="0"/>
            </a:spcBef>
            <a:spcAft>
              <a:spcPts val="0"/>
            </a:spcAft>
            <a:buClrTx/>
            <a:buSzTx/>
            <a:buFontTx/>
            <a:defRPr/>
          </a:pPr>
          <a:r>
            <a:rPr lang="cs-CZ" sz="1100">
              <a:solidFill>
                <a:schemeClr val="dk1"/>
              </a:solidFill>
              <a:latin typeface="+mn-lt"/>
              <a:ea typeface="+mn-ea"/>
              <a:cs typeface="+mn-cs"/>
            </a:rPr>
            <a:t>d) v případě projektů CLLD rekonstrukce učeben neúplných škol. </a:t>
          </a:r>
          <a:endParaRPr/>
        </a:p>
        <a:p>
          <a:pPr marL="0" marR="0" lvl="0" indent="0" defTabSz="914400">
            <a:lnSpc>
              <a:spcPct val="100000"/>
            </a:lnSpc>
            <a:spcBef>
              <a:spcPts val="0"/>
            </a:spcBef>
            <a:spcAft>
              <a:spcPts val="0"/>
            </a:spcAft>
            <a:buClrTx/>
            <a:buSzTx/>
            <a:buFontTx/>
            <a:defRPr/>
          </a:pPr>
          <a:endParaRPr lang="cs-CZ" sz="1100">
            <a:solidFill>
              <a:schemeClr val="dk1"/>
            </a:solidFill>
            <a:latin typeface="+mn-lt"/>
            <a:ea typeface="+mn-ea"/>
            <a:cs typeface="+mn-cs"/>
          </a:endParaRPr>
        </a:p>
        <a:p>
          <a:pPr marL="0" marR="0" lvl="0" indent="0" defTabSz="914400">
            <a:lnSpc>
              <a:spcPct val="100000"/>
            </a:lnSpc>
            <a:spcBef>
              <a:spcPts val="0"/>
            </a:spcBef>
            <a:spcAft>
              <a:spcPts val="0"/>
            </a:spcAft>
            <a:buClrTx/>
            <a:buSzTx/>
            <a:buFontTx/>
            <a:defRPr/>
          </a:pPr>
          <a:r>
            <a:rPr lang="cs-CZ" sz="1100">
              <a:solidFill>
                <a:schemeClr val="dk1"/>
              </a:solidFill>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endParaRPr/>
        </a:p>
        <a:p>
          <a:pPr marL="0" marR="0" lvl="0" indent="0" defTabSz="914400">
            <a:lnSpc>
              <a:spcPct val="100000"/>
            </a:lnSpc>
            <a:spcBef>
              <a:spcPts val="0"/>
            </a:spcBef>
            <a:spcAft>
              <a:spcPts val="0"/>
            </a:spcAft>
            <a:buClrTx/>
            <a:buSzTx/>
            <a:buFontTx/>
            <a:defRPr/>
          </a:pPr>
          <a:endParaRPr lang="cs-CZ" sz="1100">
            <a:solidFill>
              <a:schemeClr val="dk1"/>
            </a:solidFill>
            <a:latin typeface="+mn-lt"/>
            <a:ea typeface="+mn-ea"/>
            <a:cs typeface="+mn-cs"/>
          </a:endParaRPr>
        </a:p>
        <a:p>
          <a:pPr marL="0" marR="0" lvl="0" indent="0" defTabSz="914400">
            <a:lnSpc>
              <a:spcPct val="100000"/>
            </a:lnSpc>
            <a:spcBef>
              <a:spcPts val="0"/>
            </a:spcBef>
            <a:spcAft>
              <a:spcPts val="0"/>
            </a:spcAft>
            <a:buClrTx/>
            <a:buSzTx/>
            <a:buFontTx/>
            <a:defRPr/>
          </a:pPr>
          <a:r>
            <a:rPr lang="cs-CZ" sz="1100">
              <a:solidFill>
                <a:schemeClr val="dk1"/>
              </a:solidFill>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endParaRPr/>
        </a:p>
        <a:p>
          <a:pPr>
            <a:defRPr/>
          </a:pPr>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Arial"/>
        <a:cs typeface="Arial"/>
      </a:majorFont>
      <a:minorFont>
        <a:latin typeface="Calibri"/>
        <a:ea typeface="Arial"/>
        <a:cs typeface="Arial"/>
      </a:minorFont>
    </a:fontScheme>
    <a:fmtScheme name="Kancelář">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zoomScale="90" workbookViewId="0">
      <selection activeCell="M24" sqref="M24"/>
    </sheetView>
  </sheetViews>
  <sheetFormatPr defaultColWidth="8.85546875" defaultRowHeight="15" x14ac:dyDescent="0.25"/>
  <cols>
    <col min="1" max="1" width="17.7109375" customWidth="1"/>
    <col min="2" max="2" width="14.5703125" customWidth="1"/>
    <col min="3" max="3" width="14.85546875" customWidth="1"/>
  </cols>
  <sheetData>
    <row r="1" spans="1:14" ht="21" x14ac:dyDescent="0.35">
      <c r="A1" s="1" t="s">
        <v>0</v>
      </c>
    </row>
    <row r="2" spans="1:14" ht="14.25" customHeight="1" x14ac:dyDescent="0.25">
      <c r="D2" s="2"/>
      <c r="E2" s="2"/>
      <c r="F2" s="2"/>
      <c r="G2" s="2"/>
      <c r="H2" s="2"/>
      <c r="I2" s="2"/>
      <c r="J2" s="2"/>
      <c r="K2" s="2"/>
      <c r="L2" s="2"/>
      <c r="M2" s="2"/>
      <c r="N2" s="2"/>
    </row>
    <row r="3" spans="1:14" ht="14.25" customHeight="1" x14ac:dyDescent="0.25">
      <c r="A3" s="3" t="s">
        <v>1</v>
      </c>
      <c r="D3" s="2"/>
      <c r="E3" s="2"/>
      <c r="F3" s="2"/>
      <c r="G3" s="2"/>
      <c r="H3" s="2"/>
      <c r="I3" s="2"/>
      <c r="J3" s="2"/>
      <c r="K3" s="2"/>
      <c r="L3" s="2"/>
      <c r="M3" s="2"/>
      <c r="N3" s="2"/>
    </row>
    <row r="4" spans="1:14" ht="14.25" customHeight="1" x14ac:dyDescent="0.25">
      <c r="A4" s="2" t="s">
        <v>2</v>
      </c>
      <c r="D4" s="2"/>
      <c r="E4" s="2"/>
      <c r="F4" s="2"/>
      <c r="G4" s="2"/>
      <c r="H4" s="2"/>
      <c r="I4" s="2"/>
      <c r="J4" s="2"/>
      <c r="K4" s="2"/>
      <c r="L4" s="2"/>
      <c r="M4" s="2"/>
      <c r="N4" s="2"/>
    </row>
    <row r="5" spans="1:14" ht="14.25" customHeight="1" x14ac:dyDescent="0.25">
      <c r="D5" s="2"/>
      <c r="E5" s="2"/>
      <c r="F5" s="2"/>
      <c r="G5" s="2"/>
      <c r="H5" s="2"/>
      <c r="I5" s="2"/>
      <c r="J5" s="2"/>
      <c r="K5" s="2"/>
      <c r="L5" s="2"/>
      <c r="M5" s="2"/>
      <c r="N5" s="2"/>
    </row>
    <row r="6" spans="1:14" ht="14.25" customHeight="1" x14ac:dyDescent="0.25">
      <c r="A6" s="3" t="s">
        <v>3</v>
      </c>
      <c r="B6" s="2"/>
      <c r="C6" s="2"/>
      <c r="D6" s="2"/>
      <c r="E6" s="2"/>
      <c r="F6" s="2"/>
      <c r="G6" s="2"/>
      <c r="H6" s="2"/>
      <c r="I6" s="2"/>
      <c r="J6" s="2"/>
      <c r="K6" s="2"/>
      <c r="L6" s="2"/>
      <c r="M6" s="2"/>
      <c r="N6" s="2"/>
    </row>
    <row r="7" spans="1:14" ht="14.25" customHeight="1" x14ac:dyDescent="0.25">
      <c r="A7" s="2" t="s">
        <v>4</v>
      </c>
      <c r="B7" s="2"/>
      <c r="C7" s="2"/>
      <c r="D7" s="2"/>
      <c r="E7" s="2"/>
      <c r="F7" s="2"/>
      <c r="G7" s="2"/>
      <c r="H7" s="2"/>
      <c r="I7" s="2"/>
      <c r="J7" s="2"/>
      <c r="K7" s="2"/>
      <c r="L7" s="2"/>
      <c r="M7" s="2"/>
      <c r="N7" s="2"/>
    </row>
    <row r="8" spans="1:14" ht="14.25" customHeight="1" x14ac:dyDescent="0.25">
      <c r="A8" s="2" t="s">
        <v>5</v>
      </c>
      <c r="B8" s="2"/>
      <c r="C8" s="2"/>
      <c r="D8" s="2"/>
      <c r="E8" s="2"/>
      <c r="F8" s="2"/>
      <c r="G8" s="2"/>
      <c r="H8" s="2"/>
      <c r="I8" s="2"/>
      <c r="J8" s="2"/>
      <c r="K8" s="2"/>
      <c r="L8" s="2"/>
      <c r="M8" s="2"/>
      <c r="N8" s="2"/>
    </row>
    <row r="9" spans="1:14" ht="14.25" customHeight="1" x14ac:dyDescent="0.25">
      <c r="A9" s="4"/>
      <c r="D9" s="2"/>
      <c r="E9" s="2"/>
      <c r="F9" s="2"/>
      <c r="G9" s="2"/>
      <c r="H9" s="2"/>
      <c r="I9" s="2"/>
      <c r="J9" s="2"/>
      <c r="K9" s="2"/>
      <c r="L9" s="2"/>
      <c r="M9" s="2"/>
      <c r="N9" s="2"/>
    </row>
    <row r="10" spans="1:14" ht="14.25" customHeight="1" x14ac:dyDescent="0.25">
      <c r="A10" s="5" t="s">
        <v>6</v>
      </c>
      <c r="B10" s="6" t="s">
        <v>7</v>
      </c>
      <c r="C10" s="7" t="s">
        <v>8</v>
      </c>
      <c r="D10" s="2"/>
      <c r="E10" s="2"/>
      <c r="F10" s="2"/>
      <c r="G10" s="2"/>
      <c r="H10" s="2"/>
      <c r="I10" s="2"/>
      <c r="J10" s="2"/>
      <c r="K10" s="2"/>
      <c r="L10" s="2"/>
      <c r="M10" s="2"/>
      <c r="N10" s="2"/>
    </row>
    <row r="11" spans="1:14" ht="14.25" customHeight="1" x14ac:dyDescent="0.25">
      <c r="A11" s="8" t="s">
        <v>9</v>
      </c>
      <c r="B11" s="2" t="s">
        <v>10</v>
      </c>
      <c r="C11" s="9" t="s">
        <v>11</v>
      </c>
      <c r="D11" s="2"/>
      <c r="E11" s="2"/>
      <c r="F11" s="2"/>
      <c r="G11" s="2"/>
      <c r="H11" s="2"/>
      <c r="I11" s="2"/>
      <c r="J11" s="2"/>
      <c r="K11" s="2"/>
      <c r="L11" s="2"/>
      <c r="M11" s="2"/>
      <c r="N11" s="2"/>
    </row>
    <row r="12" spans="1:14" ht="14.25" customHeight="1" x14ac:dyDescent="0.25">
      <c r="A12" s="10" t="s">
        <v>12</v>
      </c>
      <c r="B12" s="11" t="s">
        <v>13</v>
      </c>
      <c r="C12" s="12" t="s">
        <v>14</v>
      </c>
      <c r="D12" s="2"/>
      <c r="E12" s="2"/>
      <c r="F12" s="2"/>
      <c r="G12" s="2"/>
      <c r="H12" s="2"/>
      <c r="I12" s="2"/>
      <c r="J12" s="2"/>
      <c r="K12" s="2"/>
      <c r="L12" s="2"/>
      <c r="M12" s="2"/>
      <c r="N12" s="2"/>
    </row>
    <row r="13" spans="1:14" ht="14.25" customHeight="1" x14ac:dyDescent="0.25">
      <c r="A13" s="10" t="s">
        <v>15</v>
      </c>
      <c r="B13" s="11" t="s">
        <v>13</v>
      </c>
      <c r="C13" s="12" t="s">
        <v>14</v>
      </c>
      <c r="D13" s="2"/>
      <c r="E13" s="2"/>
      <c r="F13" s="2"/>
      <c r="G13" s="2"/>
      <c r="H13" s="2"/>
      <c r="I13" s="2"/>
      <c r="J13" s="2"/>
      <c r="K13" s="2"/>
      <c r="L13" s="2"/>
      <c r="M13" s="2"/>
      <c r="N13" s="2"/>
    </row>
    <row r="14" spans="1:14" ht="14.25" customHeight="1" x14ac:dyDescent="0.25">
      <c r="A14" s="10" t="s">
        <v>16</v>
      </c>
      <c r="B14" s="11" t="s">
        <v>13</v>
      </c>
      <c r="C14" s="12" t="s">
        <v>14</v>
      </c>
      <c r="D14" s="2"/>
      <c r="E14" s="2"/>
      <c r="F14" s="2"/>
      <c r="G14" s="2"/>
      <c r="H14" s="2"/>
      <c r="I14" s="2"/>
      <c r="J14" s="2"/>
      <c r="K14" s="2"/>
      <c r="L14" s="2"/>
      <c r="M14" s="2"/>
      <c r="N14" s="2"/>
    </row>
    <row r="15" spans="1:14" ht="14.25" customHeight="1" x14ac:dyDescent="0.25">
      <c r="A15" s="10" t="s">
        <v>17</v>
      </c>
      <c r="B15" s="11" t="s">
        <v>13</v>
      </c>
      <c r="C15" s="12" t="s">
        <v>14</v>
      </c>
      <c r="D15" s="2"/>
      <c r="E15" s="2"/>
      <c r="F15" s="2"/>
      <c r="G15" s="2"/>
      <c r="H15" s="2"/>
      <c r="I15" s="2"/>
      <c r="J15" s="2"/>
      <c r="K15" s="2"/>
      <c r="L15" s="2"/>
      <c r="M15" s="2"/>
      <c r="N15" s="2"/>
    </row>
    <row r="16" spans="1:14" ht="14.25" customHeight="1" x14ac:dyDescent="0.25">
      <c r="A16" s="10" t="s">
        <v>18</v>
      </c>
      <c r="B16" s="11" t="s">
        <v>13</v>
      </c>
      <c r="C16" s="12" t="s">
        <v>14</v>
      </c>
      <c r="D16" s="2"/>
      <c r="E16" s="2"/>
      <c r="F16" s="2"/>
      <c r="G16" s="2"/>
      <c r="H16" s="2"/>
      <c r="I16" s="2"/>
      <c r="J16" s="2"/>
      <c r="K16" s="2"/>
      <c r="L16" s="2"/>
      <c r="M16" s="2"/>
      <c r="N16" s="2"/>
    </row>
    <row r="17" spans="1:14" ht="14.25" customHeight="1" x14ac:dyDescent="0.25">
      <c r="A17" s="13" t="s">
        <v>19</v>
      </c>
      <c r="B17" s="14" t="s">
        <v>20</v>
      </c>
      <c r="C17" s="15" t="s">
        <v>21</v>
      </c>
      <c r="D17" s="2"/>
      <c r="E17" s="2"/>
      <c r="F17" s="2"/>
      <c r="G17" s="2"/>
      <c r="H17" s="2"/>
      <c r="I17" s="2"/>
      <c r="J17" s="2"/>
      <c r="K17" s="2"/>
      <c r="L17" s="2"/>
      <c r="M17" s="2"/>
      <c r="N17" s="2"/>
    </row>
    <row r="18" spans="1:14" ht="14.25" customHeight="1" x14ac:dyDescent="0.25">
      <c r="A18" s="13" t="s">
        <v>22</v>
      </c>
      <c r="B18" s="14" t="s">
        <v>20</v>
      </c>
      <c r="C18" s="15" t="s">
        <v>21</v>
      </c>
      <c r="D18" s="2"/>
      <c r="E18" s="2"/>
      <c r="F18" s="2"/>
      <c r="G18" s="2"/>
      <c r="H18" s="2"/>
      <c r="I18" s="2"/>
      <c r="J18" s="2"/>
      <c r="K18" s="2"/>
      <c r="L18" s="2"/>
      <c r="M18" s="2"/>
      <c r="N18" s="2"/>
    </row>
    <row r="19" spans="1:14" ht="14.25" customHeight="1" x14ac:dyDescent="0.25">
      <c r="A19" s="13" t="s">
        <v>23</v>
      </c>
      <c r="B19" s="14" t="s">
        <v>20</v>
      </c>
      <c r="C19" s="15" t="s">
        <v>21</v>
      </c>
      <c r="D19" s="2"/>
      <c r="E19" s="2"/>
      <c r="F19" s="2"/>
      <c r="G19" s="2"/>
      <c r="H19" s="2"/>
      <c r="I19" s="2"/>
      <c r="J19" s="2"/>
      <c r="K19" s="2"/>
      <c r="L19" s="2"/>
      <c r="M19" s="2"/>
      <c r="N19" s="2"/>
    </row>
    <row r="20" spans="1:14" ht="14.25" customHeight="1" x14ac:dyDescent="0.25">
      <c r="A20" s="13" t="s">
        <v>24</v>
      </c>
      <c r="B20" s="14" t="s">
        <v>20</v>
      </c>
      <c r="C20" s="15" t="s">
        <v>21</v>
      </c>
      <c r="D20" s="2"/>
      <c r="E20" s="2"/>
      <c r="F20" s="2"/>
      <c r="G20" s="2"/>
      <c r="H20" s="2"/>
      <c r="I20" s="2"/>
      <c r="J20" s="2"/>
      <c r="K20" s="2"/>
      <c r="L20" s="2"/>
      <c r="M20" s="2"/>
      <c r="N20" s="2"/>
    </row>
    <row r="21" spans="1:14" ht="14.25" customHeight="1" x14ac:dyDescent="0.25">
      <c r="A21" s="13" t="s">
        <v>25</v>
      </c>
      <c r="B21" s="14" t="s">
        <v>20</v>
      </c>
      <c r="C21" s="15" t="s">
        <v>21</v>
      </c>
      <c r="D21" s="2"/>
      <c r="E21" s="2"/>
      <c r="F21" s="2"/>
      <c r="G21" s="2"/>
      <c r="H21" s="2"/>
      <c r="I21" s="2"/>
      <c r="J21" s="2"/>
      <c r="K21" s="2"/>
      <c r="L21" s="2"/>
      <c r="M21" s="2"/>
      <c r="N21" s="2"/>
    </row>
    <row r="22" spans="1:14" ht="14.25" customHeight="1" x14ac:dyDescent="0.25">
      <c r="A22" s="13" t="s">
        <v>26</v>
      </c>
      <c r="B22" s="14" t="s">
        <v>20</v>
      </c>
      <c r="C22" s="15" t="s">
        <v>21</v>
      </c>
      <c r="D22" s="2"/>
      <c r="E22" s="2"/>
      <c r="F22" s="2"/>
      <c r="G22" s="2"/>
      <c r="H22" s="2"/>
      <c r="I22" s="2"/>
      <c r="J22" s="2"/>
      <c r="K22" s="2"/>
      <c r="L22" s="2"/>
      <c r="M22" s="2"/>
      <c r="N22" s="2"/>
    </row>
    <row r="23" spans="1:14" ht="14.25" customHeight="1" x14ac:dyDescent="0.25">
      <c r="A23" s="13" t="s">
        <v>27</v>
      </c>
      <c r="B23" s="14" t="s">
        <v>20</v>
      </c>
      <c r="C23" s="15" t="s">
        <v>21</v>
      </c>
      <c r="D23" s="2"/>
      <c r="E23" s="2"/>
      <c r="F23" s="2"/>
      <c r="G23" s="2"/>
      <c r="H23" s="2"/>
      <c r="I23" s="2"/>
      <c r="J23" s="2"/>
      <c r="K23" s="2"/>
      <c r="L23" s="2"/>
      <c r="M23" s="2"/>
      <c r="N23" s="2"/>
    </row>
    <row r="24" spans="1:14" ht="14.25" customHeight="1" x14ac:dyDescent="0.25">
      <c r="A24" s="16" t="s">
        <v>28</v>
      </c>
      <c r="B24" s="17" t="s">
        <v>20</v>
      </c>
      <c r="C24" s="18" t="s">
        <v>21</v>
      </c>
      <c r="D24" s="2"/>
      <c r="E24" s="2"/>
      <c r="F24" s="2"/>
      <c r="G24" s="2"/>
      <c r="H24" s="2"/>
      <c r="I24" s="2"/>
      <c r="J24" s="2"/>
      <c r="K24" s="2"/>
      <c r="L24" s="2"/>
      <c r="M24" s="2"/>
      <c r="N24" s="2"/>
    </row>
    <row r="25" spans="1:14" ht="14.25" customHeight="1" x14ac:dyDescent="0.25">
      <c r="B25" s="2"/>
      <c r="C25" s="19"/>
      <c r="D25" s="2"/>
      <c r="E25" s="2"/>
      <c r="F25" s="2"/>
      <c r="G25" s="2"/>
      <c r="H25" s="2"/>
      <c r="I25" s="2"/>
      <c r="J25" s="2"/>
      <c r="K25" s="2"/>
      <c r="L25" s="2"/>
      <c r="M25" s="2"/>
      <c r="N25" s="2"/>
    </row>
    <row r="26" spans="1:14" x14ac:dyDescent="0.25">
      <c r="A26" s="2"/>
    </row>
    <row r="27" spans="1:14" x14ac:dyDescent="0.25">
      <c r="A27" s="3" t="s">
        <v>29</v>
      </c>
    </row>
    <row r="28" spans="1:14" x14ac:dyDescent="0.25">
      <c r="A28" s="2" t="s">
        <v>30</v>
      </c>
    </row>
    <row r="29" spans="1:14" x14ac:dyDescent="0.25">
      <c r="A29" s="2" t="s">
        <v>31</v>
      </c>
    </row>
    <row r="30" spans="1:14" x14ac:dyDescent="0.25">
      <c r="A30" s="2"/>
    </row>
    <row r="31" spans="1:14" ht="130.69999999999999" customHeight="1" x14ac:dyDescent="0.25">
      <c r="A31" s="2"/>
    </row>
    <row r="32" spans="1:14" ht="38.25" customHeight="1" x14ac:dyDescent="0.25">
      <c r="A32" s="4"/>
    </row>
    <row r="33" spans="1:7" x14ac:dyDescent="0.25">
      <c r="A33" s="4"/>
    </row>
    <row r="34" spans="1:7" x14ac:dyDescent="0.25">
      <c r="A34" s="20" t="s">
        <v>32</v>
      </c>
    </row>
    <row r="35" spans="1:7" x14ac:dyDescent="0.25">
      <c r="A35" t="s">
        <v>33</v>
      </c>
    </row>
    <row r="37" spans="1:7" x14ac:dyDescent="0.25">
      <c r="A37" s="20" t="s">
        <v>34</v>
      </c>
    </row>
    <row r="38" spans="1:7" x14ac:dyDescent="0.25">
      <c r="A38" t="s">
        <v>35</v>
      </c>
    </row>
    <row r="40" spans="1:7" x14ac:dyDescent="0.25">
      <c r="A40" s="3" t="s">
        <v>36</v>
      </c>
    </row>
    <row r="41" spans="1:7" x14ac:dyDescent="0.25">
      <c r="A41" s="2" t="s">
        <v>37</v>
      </c>
    </row>
    <row r="42" spans="1:7" x14ac:dyDescent="0.25">
      <c r="A42" s="21" t="s">
        <v>38</v>
      </c>
    </row>
    <row r="43" spans="1:7" x14ac:dyDescent="0.25">
      <c r="B43" s="4"/>
      <c r="C43" s="4"/>
      <c r="D43" s="4"/>
      <c r="E43" s="4"/>
      <c r="F43" s="4"/>
      <c r="G43" s="4"/>
    </row>
    <row r="44" spans="1:7" x14ac:dyDescent="0.25">
      <c r="A44" s="22"/>
      <c r="B44" s="4"/>
      <c r="C44" s="4"/>
      <c r="D44" s="4"/>
      <c r="E44" s="4"/>
      <c r="F44" s="4"/>
      <c r="G44" s="4"/>
    </row>
    <row r="45" spans="1:7" x14ac:dyDescent="0.25">
      <c r="B45" s="4"/>
      <c r="C45" s="4"/>
      <c r="D45" s="4"/>
      <c r="E45" s="4"/>
      <c r="F45" s="4"/>
      <c r="G45" s="4"/>
    </row>
    <row r="46" spans="1:7" x14ac:dyDescent="0.25">
      <c r="A46" s="4"/>
      <c r="B46" s="4"/>
      <c r="C46" s="4"/>
      <c r="D46" s="4"/>
      <c r="E46" s="4"/>
      <c r="F46" s="4"/>
      <c r="G46" s="4"/>
    </row>
    <row r="47" spans="1:7" x14ac:dyDescent="0.25">
      <c r="A47" s="4"/>
      <c r="B47" s="4"/>
      <c r="C47" s="4"/>
      <c r="D47" s="4"/>
      <c r="E47" s="4"/>
      <c r="F47" s="4"/>
      <c r="G47" s="4"/>
    </row>
    <row r="48" spans="1:7" x14ac:dyDescent="0.25">
      <c r="A48" s="4"/>
      <c r="B48" s="4"/>
      <c r="C48" s="4"/>
      <c r="D48" s="4"/>
      <c r="E48" s="4"/>
      <c r="F48" s="4"/>
      <c r="G48" s="4"/>
    </row>
    <row r="49" spans="1:7" x14ac:dyDescent="0.25">
      <c r="A49" s="4"/>
      <c r="B49" s="4"/>
      <c r="C49" s="4"/>
      <c r="D49" s="4"/>
      <c r="E49" s="4"/>
      <c r="F49" s="4"/>
      <c r="G49" s="4"/>
    </row>
    <row r="50" spans="1:7" x14ac:dyDescent="0.25">
      <c r="A50" s="4"/>
      <c r="B50" s="4"/>
      <c r="C50" s="4"/>
      <c r="D50" s="4"/>
      <c r="E50" s="4"/>
      <c r="F50" s="4"/>
      <c r="G50" s="4"/>
    </row>
    <row r="51" spans="1:7" x14ac:dyDescent="0.25">
      <c r="A51" s="4"/>
      <c r="B51" s="4"/>
      <c r="C51" s="4"/>
      <c r="D51" s="4"/>
      <c r="E51" s="4"/>
      <c r="F51" s="4"/>
      <c r="G51" s="4"/>
    </row>
    <row r="52" spans="1:7" x14ac:dyDescent="0.25">
      <c r="A52" s="4"/>
      <c r="B52" s="4"/>
      <c r="C52" s="4"/>
      <c r="D52" s="4"/>
      <c r="E52" s="4"/>
      <c r="F52" s="4"/>
      <c r="G52" s="4"/>
    </row>
    <row r="53" spans="1:7" x14ac:dyDescent="0.25">
      <c r="A53" s="4"/>
    </row>
  </sheetData>
  <hyperlinks>
    <hyperlink ref="A42" r:id="rId1"/>
  </hyperlinks>
  <printOptions gridLinesSet="0"/>
  <pageMargins left="0.7" right="0.7" top="0.78740157500000008" bottom="0.78740157500000008" header="0.5" footer="0.5"/>
  <pageSetup paperSize="9"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topLeftCell="A52" workbookViewId="0">
      <selection activeCell="T18" sqref="T18"/>
    </sheetView>
  </sheetViews>
  <sheetFormatPr defaultColWidth="9.28515625" defaultRowHeight="15" x14ac:dyDescent="0.25"/>
  <cols>
    <col min="1" max="1" width="7.28515625" customWidth="1"/>
    <col min="2" max="2" width="9.28515625" customWidth="1"/>
    <col min="4" max="4" width="9.42578125" bestFit="1" customWidth="1"/>
    <col min="5" max="6" width="10" bestFit="1" customWidth="1"/>
    <col min="7" max="7" width="21" customWidth="1"/>
    <col min="8" max="9" width="12.85546875" customWidth="1"/>
    <col min="10" max="10" width="11.7109375" customWidth="1"/>
    <col min="11" max="11" width="42.28515625" customWidth="1"/>
    <col min="12" max="13" width="13.140625" style="23" customWidth="1"/>
    <col min="14" max="15" width="9.42578125" bestFit="1" customWidth="1"/>
    <col min="16" max="16" width="13.7109375" customWidth="1"/>
    <col min="17" max="17" width="13.28515625" customWidth="1"/>
    <col min="18" max="18" width="10.28515625" customWidth="1"/>
  </cols>
  <sheetData>
    <row r="1" spans="1:19" ht="18.75" x14ac:dyDescent="0.3">
      <c r="A1" s="93" t="s">
        <v>39</v>
      </c>
      <c r="B1" s="94"/>
      <c r="C1" s="94"/>
      <c r="D1" s="94"/>
      <c r="E1" s="94"/>
      <c r="F1" s="94"/>
      <c r="G1" s="94"/>
      <c r="H1" s="94"/>
      <c r="I1" s="94"/>
      <c r="J1" s="94"/>
      <c r="K1" s="94"/>
      <c r="L1" s="94"/>
      <c r="M1" s="94"/>
      <c r="N1" s="94"/>
      <c r="O1" s="94"/>
      <c r="P1" s="94"/>
      <c r="Q1" s="94"/>
      <c r="R1" s="94"/>
      <c r="S1" s="95"/>
    </row>
    <row r="2" spans="1:19" ht="27.2" customHeight="1" x14ac:dyDescent="0.25">
      <c r="A2" s="105" t="s">
        <v>40</v>
      </c>
      <c r="B2" s="100" t="s">
        <v>41</v>
      </c>
      <c r="C2" s="101"/>
      <c r="D2" s="101"/>
      <c r="E2" s="101"/>
      <c r="F2" s="102"/>
      <c r="G2" s="105" t="s">
        <v>42</v>
      </c>
      <c r="H2" s="107" t="s">
        <v>43</v>
      </c>
      <c r="I2" s="109" t="s">
        <v>44</v>
      </c>
      <c r="J2" s="105" t="s">
        <v>45</v>
      </c>
      <c r="K2" s="105" t="s">
        <v>46</v>
      </c>
      <c r="L2" s="103" t="s">
        <v>47</v>
      </c>
      <c r="M2" s="104"/>
      <c r="N2" s="96" t="s">
        <v>48</v>
      </c>
      <c r="O2" s="97"/>
      <c r="P2" s="98" t="s">
        <v>49</v>
      </c>
      <c r="Q2" s="99"/>
      <c r="R2" s="96" t="s">
        <v>50</v>
      </c>
      <c r="S2" s="97"/>
    </row>
    <row r="3" spans="1:19" ht="102.75" thickBot="1" x14ac:dyDescent="0.3">
      <c r="A3" s="106"/>
      <c r="B3" s="24" t="s">
        <v>51</v>
      </c>
      <c r="C3" s="25" t="s">
        <v>52</v>
      </c>
      <c r="D3" s="25" t="s">
        <v>53</v>
      </c>
      <c r="E3" s="25" t="s">
        <v>54</v>
      </c>
      <c r="F3" s="26" t="s">
        <v>55</v>
      </c>
      <c r="G3" s="106"/>
      <c r="H3" s="108"/>
      <c r="I3" s="110"/>
      <c r="J3" s="106"/>
      <c r="K3" s="106"/>
      <c r="L3" s="27" t="s">
        <v>56</v>
      </c>
      <c r="M3" s="28" t="s">
        <v>57</v>
      </c>
      <c r="N3" s="29" t="s">
        <v>58</v>
      </c>
      <c r="O3" s="30" t="s">
        <v>59</v>
      </c>
      <c r="P3" s="31" t="s">
        <v>60</v>
      </c>
      <c r="Q3" s="32" t="s">
        <v>61</v>
      </c>
      <c r="R3" s="33" t="s">
        <v>62</v>
      </c>
      <c r="S3" s="30" t="s">
        <v>63</v>
      </c>
    </row>
    <row r="4" spans="1:19" ht="63" x14ac:dyDescent="0.25">
      <c r="A4" s="34">
        <v>1</v>
      </c>
      <c r="B4" s="39" t="s">
        <v>64</v>
      </c>
      <c r="C4" s="34" t="s">
        <v>65</v>
      </c>
      <c r="D4" s="269">
        <v>70989184</v>
      </c>
      <c r="E4" s="269">
        <v>669000116</v>
      </c>
      <c r="F4" s="269">
        <v>169000125</v>
      </c>
      <c r="G4" s="39" t="s">
        <v>66</v>
      </c>
      <c r="H4" s="197" t="s">
        <v>609</v>
      </c>
      <c r="I4" s="197" t="s">
        <v>67</v>
      </c>
      <c r="J4" s="197" t="s">
        <v>68</v>
      </c>
      <c r="K4" s="40" t="s">
        <v>69</v>
      </c>
      <c r="L4" s="249">
        <v>2500000</v>
      </c>
      <c r="M4" s="78">
        <f t="shared" ref="M4:M15" si="0">L4/100*85</f>
        <v>2125000</v>
      </c>
      <c r="N4" s="285">
        <v>2023</v>
      </c>
      <c r="O4" s="286">
        <v>45169</v>
      </c>
      <c r="P4" s="291"/>
      <c r="Q4" s="291"/>
      <c r="R4" s="197" t="s">
        <v>70</v>
      </c>
      <c r="S4" s="197" t="s">
        <v>71</v>
      </c>
    </row>
    <row r="5" spans="1:19" ht="42" x14ac:dyDescent="0.25">
      <c r="A5" s="67">
        <v>2</v>
      </c>
      <c r="B5" s="264" t="s">
        <v>72</v>
      </c>
      <c r="C5" s="265" t="s">
        <v>73</v>
      </c>
      <c r="D5" s="265">
        <v>71003258</v>
      </c>
      <c r="E5" s="265">
        <v>600090035</v>
      </c>
      <c r="F5" s="265">
        <v>107562473</v>
      </c>
      <c r="G5" s="264" t="s">
        <v>74</v>
      </c>
      <c r="H5" s="270" t="s">
        <v>609</v>
      </c>
      <c r="I5" s="271" t="s">
        <v>67</v>
      </c>
      <c r="J5" s="271" t="s">
        <v>75</v>
      </c>
      <c r="K5" s="273" t="s">
        <v>76</v>
      </c>
      <c r="L5" s="279">
        <v>120000</v>
      </c>
      <c r="M5" s="280">
        <f t="shared" si="0"/>
        <v>102000</v>
      </c>
      <c r="N5" s="287">
        <v>44531</v>
      </c>
      <c r="O5" s="287">
        <v>44865</v>
      </c>
      <c r="P5" s="292"/>
      <c r="Q5" s="292"/>
      <c r="R5" s="271" t="s">
        <v>77</v>
      </c>
      <c r="S5" s="271"/>
    </row>
    <row r="6" spans="1:19" ht="52.5" x14ac:dyDescent="0.25">
      <c r="A6" s="34">
        <v>3</v>
      </c>
      <c r="B6" s="200" t="s">
        <v>78</v>
      </c>
      <c r="C6" s="35" t="s">
        <v>79</v>
      </c>
      <c r="D6" s="41">
        <v>71002804</v>
      </c>
      <c r="E6" s="35">
        <v>107582058</v>
      </c>
      <c r="F6" s="35">
        <v>600089720</v>
      </c>
      <c r="G6" s="200" t="s">
        <v>80</v>
      </c>
      <c r="H6" s="197" t="s">
        <v>609</v>
      </c>
      <c r="I6" s="272" t="s">
        <v>67</v>
      </c>
      <c r="J6" s="225" t="s">
        <v>81</v>
      </c>
      <c r="K6" s="274" t="s">
        <v>603</v>
      </c>
      <c r="L6" s="249">
        <v>35000000</v>
      </c>
      <c r="M6" s="78">
        <f t="shared" si="0"/>
        <v>29750000</v>
      </c>
      <c r="N6" s="288">
        <v>2024</v>
      </c>
      <c r="O6" s="288">
        <v>2026</v>
      </c>
      <c r="P6" s="225" t="s">
        <v>82</v>
      </c>
      <c r="Q6" s="71"/>
      <c r="R6" s="225" t="s">
        <v>83</v>
      </c>
      <c r="S6" s="225" t="s">
        <v>84</v>
      </c>
    </row>
    <row r="7" spans="1:19" ht="52.5" x14ac:dyDescent="0.25">
      <c r="A7" s="34">
        <v>4</v>
      </c>
      <c r="B7" s="200" t="s">
        <v>78</v>
      </c>
      <c r="C7" s="35" t="s">
        <v>79</v>
      </c>
      <c r="D7" s="41">
        <v>71002804</v>
      </c>
      <c r="E7" s="35">
        <v>107582058</v>
      </c>
      <c r="F7" s="35">
        <v>600089720</v>
      </c>
      <c r="G7" s="200" t="s">
        <v>85</v>
      </c>
      <c r="H7" s="197" t="s">
        <v>609</v>
      </c>
      <c r="I7" s="272" t="s">
        <v>67</v>
      </c>
      <c r="J7" s="225" t="s">
        <v>81</v>
      </c>
      <c r="K7" s="275" t="s">
        <v>602</v>
      </c>
      <c r="L7" s="249">
        <v>500000</v>
      </c>
      <c r="M7" s="78">
        <f t="shared" si="0"/>
        <v>425000</v>
      </c>
      <c r="N7" s="272">
        <v>2024</v>
      </c>
      <c r="O7" s="288">
        <v>2025</v>
      </c>
      <c r="P7" s="71"/>
      <c r="Q7" s="71"/>
      <c r="R7" s="225" t="s">
        <v>77</v>
      </c>
      <c r="S7" s="272" t="s">
        <v>84</v>
      </c>
    </row>
    <row r="8" spans="1:19" ht="52.5" x14ac:dyDescent="0.25">
      <c r="A8" s="34">
        <v>5</v>
      </c>
      <c r="B8" s="200" t="s">
        <v>78</v>
      </c>
      <c r="C8" s="35" t="s">
        <v>79</v>
      </c>
      <c r="D8" s="41">
        <v>710020804</v>
      </c>
      <c r="E8" s="35">
        <v>107582058</v>
      </c>
      <c r="F8" s="35">
        <v>600089720</v>
      </c>
      <c r="G8" s="200" t="s">
        <v>86</v>
      </c>
      <c r="H8" s="197" t="s">
        <v>609</v>
      </c>
      <c r="I8" s="272" t="s">
        <v>67</v>
      </c>
      <c r="J8" s="225" t="s">
        <v>81</v>
      </c>
      <c r="K8" s="275" t="s">
        <v>601</v>
      </c>
      <c r="L8" s="249">
        <v>1800000</v>
      </c>
      <c r="M8" s="78">
        <f t="shared" si="0"/>
        <v>1530000</v>
      </c>
      <c r="N8" s="272">
        <v>2023</v>
      </c>
      <c r="O8" s="225">
        <v>2023</v>
      </c>
      <c r="P8" s="70"/>
      <c r="Q8" s="71"/>
      <c r="R8" s="225" t="s">
        <v>77</v>
      </c>
      <c r="S8" s="272" t="s">
        <v>84</v>
      </c>
    </row>
    <row r="9" spans="1:19" ht="52.5" x14ac:dyDescent="0.25">
      <c r="A9" s="34">
        <v>6</v>
      </c>
      <c r="B9" s="200" t="s">
        <v>78</v>
      </c>
      <c r="C9" s="35" t="s">
        <v>79</v>
      </c>
      <c r="D9" s="41">
        <v>71002804</v>
      </c>
      <c r="E9" s="35">
        <v>107582058</v>
      </c>
      <c r="F9" s="35">
        <v>600089720</v>
      </c>
      <c r="G9" s="200" t="s">
        <v>87</v>
      </c>
      <c r="H9" s="197" t="s">
        <v>609</v>
      </c>
      <c r="I9" s="272" t="s">
        <v>67</v>
      </c>
      <c r="J9" s="225" t="s">
        <v>81</v>
      </c>
      <c r="K9" s="275" t="s">
        <v>600</v>
      </c>
      <c r="L9" s="249">
        <v>450000</v>
      </c>
      <c r="M9" s="78">
        <f t="shared" si="0"/>
        <v>382500</v>
      </c>
      <c r="N9" s="288">
        <v>2024</v>
      </c>
      <c r="O9" s="288">
        <v>2025</v>
      </c>
      <c r="P9" s="71"/>
      <c r="Q9" s="71"/>
      <c r="R9" s="272"/>
      <c r="S9" s="272" t="s">
        <v>84</v>
      </c>
    </row>
    <row r="10" spans="1:19" ht="52.5" x14ac:dyDescent="0.25">
      <c r="A10" s="34">
        <v>7</v>
      </c>
      <c r="B10" s="200" t="s">
        <v>78</v>
      </c>
      <c r="C10" s="35" t="s">
        <v>79</v>
      </c>
      <c r="D10" s="41">
        <v>71002804</v>
      </c>
      <c r="E10" s="35">
        <v>107582058</v>
      </c>
      <c r="F10" s="35">
        <v>600089720</v>
      </c>
      <c r="G10" s="200" t="s">
        <v>88</v>
      </c>
      <c r="H10" s="197" t="s">
        <v>609</v>
      </c>
      <c r="I10" s="272" t="s">
        <v>67</v>
      </c>
      <c r="J10" s="225" t="s">
        <v>81</v>
      </c>
      <c r="K10" s="274" t="s">
        <v>599</v>
      </c>
      <c r="L10" s="249">
        <v>500000</v>
      </c>
      <c r="M10" s="78">
        <f t="shared" si="0"/>
        <v>425000</v>
      </c>
      <c r="N10" s="225">
        <v>2025</v>
      </c>
      <c r="O10" s="225">
        <v>2025</v>
      </c>
      <c r="P10" s="71"/>
      <c r="Q10" s="71"/>
      <c r="R10" s="272"/>
      <c r="S10" s="272" t="s">
        <v>84</v>
      </c>
    </row>
    <row r="11" spans="1:19" ht="31.5" x14ac:dyDescent="0.25">
      <c r="A11" s="34">
        <v>8</v>
      </c>
      <c r="B11" s="200" t="s">
        <v>89</v>
      </c>
      <c r="C11" s="35" t="s">
        <v>90</v>
      </c>
      <c r="D11" s="41">
        <v>60104970</v>
      </c>
      <c r="E11" s="41">
        <v>107582139</v>
      </c>
      <c r="F11" s="41">
        <v>600089797</v>
      </c>
      <c r="G11" s="200" t="s">
        <v>91</v>
      </c>
      <c r="H11" s="197" t="s">
        <v>609</v>
      </c>
      <c r="I11" s="272" t="s">
        <v>67</v>
      </c>
      <c r="J11" s="272" t="s">
        <v>92</v>
      </c>
      <c r="K11" s="276" t="s">
        <v>93</v>
      </c>
      <c r="L11" s="249">
        <v>2000000</v>
      </c>
      <c r="M11" s="78">
        <f t="shared" si="0"/>
        <v>1700000</v>
      </c>
      <c r="N11" s="225">
        <v>2023</v>
      </c>
      <c r="O11" s="225">
        <v>2025</v>
      </c>
      <c r="P11" s="71"/>
      <c r="Q11" s="71"/>
      <c r="R11" s="272" t="s">
        <v>84</v>
      </c>
      <c r="S11" s="272" t="s">
        <v>84</v>
      </c>
    </row>
    <row r="12" spans="1:19" ht="31.5" x14ac:dyDescent="0.25">
      <c r="A12" s="34">
        <v>9</v>
      </c>
      <c r="B12" s="200" t="s">
        <v>89</v>
      </c>
      <c r="C12" s="35" t="s">
        <v>90</v>
      </c>
      <c r="D12" s="41">
        <v>60104970</v>
      </c>
      <c r="E12" s="41">
        <v>107582139</v>
      </c>
      <c r="F12" s="41">
        <v>600089797</v>
      </c>
      <c r="G12" s="200" t="s">
        <v>94</v>
      </c>
      <c r="H12" s="197" t="s">
        <v>609</v>
      </c>
      <c r="I12" s="272" t="s">
        <v>67</v>
      </c>
      <c r="J12" s="272" t="s">
        <v>92</v>
      </c>
      <c r="K12" s="276" t="s">
        <v>95</v>
      </c>
      <c r="L12" s="249">
        <v>2000000</v>
      </c>
      <c r="M12" s="78">
        <f t="shared" si="0"/>
        <v>1700000</v>
      </c>
      <c r="N12" s="225">
        <v>2024</v>
      </c>
      <c r="O12" s="225">
        <v>2026</v>
      </c>
      <c r="P12" s="71"/>
      <c r="Q12" s="71"/>
      <c r="R12" s="272" t="s">
        <v>84</v>
      </c>
      <c r="S12" s="272" t="s">
        <v>84</v>
      </c>
    </row>
    <row r="13" spans="1:19" ht="31.5" x14ac:dyDescent="0.25">
      <c r="A13" s="34">
        <v>10</v>
      </c>
      <c r="B13" s="200" t="s">
        <v>89</v>
      </c>
      <c r="C13" s="35" t="s">
        <v>90</v>
      </c>
      <c r="D13" s="41">
        <v>60104970</v>
      </c>
      <c r="E13" s="41">
        <v>107582139</v>
      </c>
      <c r="F13" s="41">
        <v>600089797</v>
      </c>
      <c r="G13" s="200" t="s">
        <v>96</v>
      </c>
      <c r="H13" s="197" t="s">
        <v>609</v>
      </c>
      <c r="I13" s="272" t="s">
        <v>67</v>
      </c>
      <c r="J13" s="272" t="s">
        <v>92</v>
      </c>
      <c r="K13" s="276" t="s">
        <v>97</v>
      </c>
      <c r="L13" s="249">
        <v>2000000</v>
      </c>
      <c r="M13" s="78">
        <f t="shared" si="0"/>
        <v>1700000</v>
      </c>
      <c r="N13" s="225">
        <v>2023</v>
      </c>
      <c r="O13" s="225">
        <v>2024</v>
      </c>
      <c r="P13" s="71"/>
      <c r="Q13" s="71"/>
      <c r="R13" s="272" t="s">
        <v>84</v>
      </c>
      <c r="S13" s="272" t="s">
        <v>84</v>
      </c>
    </row>
    <row r="14" spans="1:19" ht="52.5" x14ac:dyDescent="0.25">
      <c r="A14" s="34">
        <v>11</v>
      </c>
      <c r="B14" s="200" t="s">
        <v>98</v>
      </c>
      <c r="C14" s="35" t="s">
        <v>99</v>
      </c>
      <c r="D14" s="41">
        <v>70992428</v>
      </c>
      <c r="E14" s="269">
        <v>150010702</v>
      </c>
      <c r="F14" s="35">
        <v>600090329</v>
      </c>
      <c r="G14" s="199" t="s">
        <v>100</v>
      </c>
      <c r="H14" s="197" t="s">
        <v>609</v>
      </c>
      <c r="I14" s="272" t="s">
        <v>67</v>
      </c>
      <c r="J14" s="225" t="s">
        <v>101</v>
      </c>
      <c r="K14" s="276" t="s">
        <v>102</v>
      </c>
      <c r="L14" s="249">
        <v>4000000</v>
      </c>
      <c r="M14" s="78">
        <f t="shared" si="0"/>
        <v>3400000</v>
      </c>
      <c r="N14" s="272">
        <v>2023</v>
      </c>
      <c r="O14" s="288">
        <v>2023</v>
      </c>
      <c r="P14" s="272" t="s">
        <v>103</v>
      </c>
      <c r="Q14" s="272" t="s">
        <v>82</v>
      </c>
      <c r="R14" s="272" t="s">
        <v>84</v>
      </c>
      <c r="S14" s="272" t="s">
        <v>84</v>
      </c>
    </row>
    <row r="15" spans="1:19" ht="73.5" x14ac:dyDescent="0.25">
      <c r="A15" s="35">
        <v>12</v>
      </c>
      <c r="B15" s="200" t="s">
        <v>104</v>
      </c>
      <c r="C15" s="35" t="s">
        <v>104</v>
      </c>
      <c r="D15" s="35" t="s">
        <v>105</v>
      </c>
      <c r="E15" s="35">
        <v>110020405</v>
      </c>
      <c r="F15" s="35" t="s">
        <v>106</v>
      </c>
      <c r="G15" s="200" t="s">
        <v>107</v>
      </c>
      <c r="H15" s="197" t="s">
        <v>609</v>
      </c>
      <c r="I15" s="225" t="s">
        <v>67</v>
      </c>
      <c r="J15" s="225" t="s">
        <v>67</v>
      </c>
      <c r="K15" s="276" t="s">
        <v>108</v>
      </c>
      <c r="L15" s="249">
        <v>10000000</v>
      </c>
      <c r="M15" s="78">
        <f t="shared" si="0"/>
        <v>8500000</v>
      </c>
      <c r="N15" s="289">
        <v>2023</v>
      </c>
      <c r="O15" s="225">
        <v>2025</v>
      </c>
      <c r="P15" s="272" t="s">
        <v>103</v>
      </c>
      <c r="Q15" s="225"/>
      <c r="R15" s="225" t="s">
        <v>109</v>
      </c>
      <c r="S15" s="225" t="s">
        <v>84</v>
      </c>
    </row>
    <row r="16" spans="1:19" ht="31.5" x14ac:dyDescent="0.25">
      <c r="A16" s="35">
        <v>13</v>
      </c>
      <c r="B16" s="200" t="s">
        <v>89</v>
      </c>
      <c r="C16" s="35" t="s">
        <v>90</v>
      </c>
      <c r="D16" s="35" t="s">
        <v>110</v>
      </c>
      <c r="E16" s="35" t="s">
        <v>111</v>
      </c>
      <c r="F16" s="35" t="s">
        <v>112</v>
      </c>
      <c r="G16" s="200" t="s">
        <v>113</v>
      </c>
      <c r="H16" s="197" t="s">
        <v>609</v>
      </c>
      <c r="I16" s="225" t="s">
        <v>67</v>
      </c>
      <c r="J16" s="225" t="s">
        <v>92</v>
      </c>
      <c r="K16" s="276" t="s">
        <v>114</v>
      </c>
      <c r="L16" s="281">
        <v>20000000</v>
      </c>
      <c r="M16" s="78">
        <f t="shared" ref="M16:M51" si="1">L16/100*85</f>
        <v>17000000</v>
      </c>
      <c r="N16" s="225">
        <v>2023</v>
      </c>
      <c r="O16" s="225">
        <v>2024</v>
      </c>
      <c r="P16" s="225" t="s">
        <v>115</v>
      </c>
      <c r="Q16" s="225" t="s">
        <v>115</v>
      </c>
      <c r="R16" s="225" t="s">
        <v>116</v>
      </c>
      <c r="S16" s="225" t="s">
        <v>84</v>
      </c>
    </row>
    <row r="17" spans="1:19" ht="31.5" x14ac:dyDescent="0.25">
      <c r="A17" s="35">
        <v>14</v>
      </c>
      <c r="B17" s="200" t="s">
        <v>118</v>
      </c>
      <c r="C17" s="35" t="s">
        <v>119</v>
      </c>
      <c r="D17" s="35">
        <v>75015943</v>
      </c>
      <c r="E17" s="35">
        <v>600090141</v>
      </c>
      <c r="F17" s="35">
        <v>107582643</v>
      </c>
      <c r="G17" s="200" t="s">
        <v>120</v>
      </c>
      <c r="H17" s="197" t="s">
        <v>609</v>
      </c>
      <c r="I17" s="225" t="s">
        <v>67</v>
      </c>
      <c r="J17" s="225" t="s">
        <v>121</v>
      </c>
      <c r="K17" s="276" t="s">
        <v>122</v>
      </c>
      <c r="L17" s="281">
        <v>2500000</v>
      </c>
      <c r="M17" s="78">
        <f t="shared" si="1"/>
        <v>2125000</v>
      </c>
      <c r="N17" s="290">
        <v>2023</v>
      </c>
      <c r="O17" s="225">
        <v>2023</v>
      </c>
      <c r="P17" s="225"/>
      <c r="Q17" s="225"/>
      <c r="R17" s="225"/>
      <c r="S17" s="225"/>
    </row>
    <row r="18" spans="1:19" ht="42" x14ac:dyDescent="0.25">
      <c r="A18" s="35">
        <v>15</v>
      </c>
      <c r="B18" s="39" t="s">
        <v>123</v>
      </c>
      <c r="C18" s="197" t="s">
        <v>119</v>
      </c>
      <c r="D18" s="42">
        <v>75016109</v>
      </c>
      <c r="E18" s="35"/>
      <c r="F18" s="42">
        <v>600090337</v>
      </c>
      <c r="G18" s="39" t="s">
        <v>125</v>
      </c>
      <c r="H18" s="197" t="s">
        <v>609</v>
      </c>
      <c r="I18" s="197" t="s">
        <v>67</v>
      </c>
      <c r="J18" s="197" t="s">
        <v>121</v>
      </c>
      <c r="K18" s="40" t="s">
        <v>125</v>
      </c>
      <c r="L18" s="251">
        <v>4000000</v>
      </c>
      <c r="M18" s="78">
        <f t="shared" si="1"/>
        <v>3400000</v>
      </c>
      <c r="N18" s="225">
        <v>2023</v>
      </c>
      <c r="O18" s="225">
        <v>2024</v>
      </c>
      <c r="P18" s="225" t="s">
        <v>82</v>
      </c>
      <c r="Q18" s="225"/>
      <c r="R18" s="225"/>
      <c r="S18" s="225"/>
    </row>
    <row r="19" spans="1:19" ht="63" x14ac:dyDescent="0.25">
      <c r="A19" s="35">
        <v>16</v>
      </c>
      <c r="B19" s="39" t="s">
        <v>126</v>
      </c>
      <c r="C19" s="197" t="s">
        <v>231</v>
      </c>
      <c r="D19" s="34">
        <v>70157308</v>
      </c>
      <c r="E19" s="34">
        <v>102142581</v>
      </c>
      <c r="F19" s="34">
        <v>650025610</v>
      </c>
      <c r="G19" s="200" t="s">
        <v>128</v>
      </c>
      <c r="H19" s="197" t="s">
        <v>609</v>
      </c>
      <c r="I19" s="197" t="s">
        <v>67</v>
      </c>
      <c r="J19" s="197" t="s">
        <v>129</v>
      </c>
      <c r="K19" s="276" t="s">
        <v>130</v>
      </c>
      <c r="L19" s="281">
        <v>17000000</v>
      </c>
      <c r="M19" s="78">
        <f t="shared" si="1"/>
        <v>14450000</v>
      </c>
      <c r="N19" s="225">
        <v>2023</v>
      </c>
      <c r="O19" s="225">
        <v>2023</v>
      </c>
      <c r="P19" s="225" t="s">
        <v>82</v>
      </c>
      <c r="Q19" s="225" t="s">
        <v>82</v>
      </c>
      <c r="R19" s="225" t="s">
        <v>131</v>
      </c>
      <c r="S19" s="225" t="s">
        <v>84</v>
      </c>
    </row>
    <row r="20" spans="1:19" ht="31.5" x14ac:dyDescent="0.25">
      <c r="A20" s="35">
        <v>17</v>
      </c>
      <c r="B20" s="39" t="s">
        <v>126</v>
      </c>
      <c r="C20" s="197" t="s">
        <v>231</v>
      </c>
      <c r="D20" s="34">
        <v>70157308</v>
      </c>
      <c r="E20" s="34">
        <v>102142581</v>
      </c>
      <c r="F20" s="34">
        <v>650025610</v>
      </c>
      <c r="G20" s="200" t="s">
        <v>132</v>
      </c>
      <c r="H20" s="197" t="s">
        <v>609</v>
      </c>
      <c r="I20" s="197" t="s">
        <v>67</v>
      </c>
      <c r="J20" s="197" t="s">
        <v>129</v>
      </c>
      <c r="K20" s="276" t="s">
        <v>133</v>
      </c>
      <c r="L20" s="281">
        <v>1500000</v>
      </c>
      <c r="M20" s="78">
        <f t="shared" si="1"/>
        <v>1275000</v>
      </c>
      <c r="N20" s="225">
        <v>2024</v>
      </c>
      <c r="O20" s="225">
        <v>2024</v>
      </c>
      <c r="P20" s="225" t="s">
        <v>82</v>
      </c>
      <c r="Q20" s="225" t="s">
        <v>82</v>
      </c>
      <c r="R20" s="225"/>
      <c r="S20" s="272" t="s">
        <v>84</v>
      </c>
    </row>
    <row r="21" spans="1:19" ht="52.5" x14ac:dyDescent="0.25">
      <c r="A21" s="35">
        <v>18</v>
      </c>
      <c r="B21" s="39" t="s">
        <v>98</v>
      </c>
      <c r="C21" s="34" t="s">
        <v>134</v>
      </c>
      <c r="D21" s="34">
        <v>70992428</v>
      </c>
      <c r="E21" s="34">
        <v>150010702</v>
      </c>
      <c r="F21" s="34">
        <v>600090329</v>
      </c>
      <c r="G21" s="39" t="s">
        <v>135</v>
      </c>
      <c r="H21" s="197" t="s">
        <v>609</v>
      </c>
      <c r="I21" s="197" t="s">
        <v>67</v>
      </c>
      <c r="J21" s="197" t="s">
        <v>101</v>
      </c>
      <c r="K21" s="40" t="s">
        <v>135</v>
      </c>
      <c r="L21" s="249">
        <v>18000000</v>
      </c>
      <c r="M21" s="78">
        <f t="shared" si="1"/>
        <v>15300000</v>
      </c>
      <c r="N21" s="197">
        <v>2025</v>
      </c>
      <c r="O21" s="197">
        <v>2026</v>
      </c>
      <c r="P21" s="197" t="s">
        <v>136</v>
      </c>
      <c r="Q21" s="197" t="s">
        <v>117</v>
      </c>
      <c r="R21" s="197" t="s">
        <v>117</v>
      </c>
      <c r="S21" s="197" t="s">
        <v>117</v>
      </c>
    </row>
    <row r="22" spans="1:19" ht="52.5" x14ac:dyDescent="0.25">
      <c r="A22" s="35">
        <v>19</v>
      </c>
      <c r="B22" s="39" t="s">
        <v>78</v>
      </c>
      <c r="C22" s="34" t="s">
        <v>79</v>
      </c>
      <c r="D22" s="34">
        <v>71002804</v>
      </c>
      <c r="E22" s="34">
        <v>107582058</v>
      </c>
      <c r="F22" s="34">
        <v>600089720</v>
      </c>
      <c r="G22" s="39" t="s">
        <v>80</v>
      </c>
      <c r="H22" s="197" t="s">
        <v>609</v>
      </c>
      <c r="I22" s="197" t="s">
        <v>67</v>
      </c>
      <c r="J22" s="197" t="s">
        <v>81</v>
      </c>
      <c r="K22" s="40" t="s">
        <v>137</v>
      </c>
      <c r="L22" s="249">
        <v>35000000</v>
      </c>
      <c r="M22" s="78">
        <f t="shared" si="1"/>
        <v>29750000</v>
      </c>
      <c r="N22" s="197">
        <v>2023</v>
      </c>
      <c r="O22" s="197">
        <v>2024</v>
      </c>
      <c r="P22" s="225" t="s">
        <v>82</v>
      </c>
      <c r="Q22" s="197"/>
      <c r="R22" s="197" t="s">
        <v>138</v>
      </c>
      <c r="S22" s="197" t="s">
        <v>84</v>
      </c>
    </row>
    <row r="23" spans="1:19" ht="52.5" x14ac:dyDescent="0.25">
      <c r="A23" s="35">
        <v>20</v>
      </c>
      <c r="B23" s="39" t="s">
        <v>78</v>
      </c>
      <c r="C23" s="34" t="s">
        <v>79</v>
      </c>
      <c r="D23" s="34">
        <v>71002804</v>
      </c>
      <c r="E23" s="34">
        <v>107582058</v>
      </c>
      <c r="F23" s="34">
        <v>600089720</v>
      </c>
      <c r="G23" s="39" t="s">
        <v>85</v>
      </c>
      <c r="H23" s="197" t="s">
        <v>609</v>
      </c>
      <c r="I23" s="197" t="s">
        <v>67</v>
      </c>
      <c r="J23" s="197" t="s">
        <v>81</v>
      </c>
      <c r="K23" s="40" t="s">
        <v>140</v>
      </c>
      <c r="L23" s="249">
        <v>500000</v>
      </c>
      <c r="M23" s="78">
        <f t="shared" si="1"/>
        <v>425000</v>
      </c>
      <c r="N23" s="197">
        <v>2024</v>
      </c>
      <c r="O23" s="197">
        <v>2024</v>
      </c>
      <c r="P23" s="197"/>
      <c r="Q23" s="197"/>
      <c r="R23" s="197" t="s">
        <v>138</v>
      </c>
      <c r="S23" s="197" t="s">
        <v>84</v>
      </c>
    </row>
    <row r="24" spans="1:19" ht="52.5" x14ac:dyDescent="0.25">
      <c r="A24" s="35">
        <v>21</v>
      </c>
      <c r="B24" s="39" t="s">
        <v>78</v>
      </c>
      <c r="C24" s="34" t="s">
        <v>79</v>
      </c>
      <c r="D24" s="34">
        <v>71002804</v>
      </c>
      <c r="E24" s="34">
        <v>107582058</v>
      </c>
      <c r="F24" s="34">
        <v>600089720</v>
      </c>
      <c r="G24" s="39" t="s">
        <v>86</v>
      </c>
      <c r="H24" s="197" t="s">
        <v>609</v>
      </c>
      <c r="I24" s="197" t="s">
        <v>67</v>
      </c>
      <c r="J24" s="197" t="s">
        <v>81</v>
      </c>
      <c r="K24" s="40" t="s">
        <v>141</v>
      </c>
      <c r="L24" s="249">
        <v>1800000</v>
      </c>
      <c r="M24" s="78">
        <f t="shared" si="1"/>
        <v>1530000</v>
      </c>
      <c r="N24" s="195">
        <v>2023</v>
      </c>
      <c r="O24" s="197">
        <v>2022</v>
      </c>
      <c r="P24" s="197"/>
      <c r="Q24" s="197"/>
      <c r="R24" s="197" t="s">
        <v>138</v>
      </c>
      <c r="S24" s="197" t="s">
        <v>84</v>
      </c>
    </row>
    <row r="25" spans="1:19" ht="52.5" x14ac:dyDescent="0.25">
      <c r="A25" s="35">
        <v>22</v>
      </c>
      <c r="B25" s="39" t="s">
        <v>78</v>
      </c>
      <c r="C25" s="34" t="s">
        <v>79</v>
      </c>
      <c r="D25" s="34">
        <v>71002804</v>
      </c>
      <c r="E25" s="34">
        <v>107582058</v>
      </c>
      <c r="F25" s="34">
        <v>600089720</v>
      </c>
      <c r="G25" s="39" t="s">
        <v>142</v>
      </c>
      <c r="H25" s="197" t="s">
        <v>609</v>
      </c>
      <c r="I25" s="197" t="s">
        <v>67</v>
      </c>
      <c r="J25" s="197" t="s">
        <v>81</v>
      </c>
      <c r="K25" s="40" t="s">
        <v>143</v>
      </c>
      <c r="L25" s="249">
        <v>600000</v>
      </c>
      <c r="M25" s="78">
        <f t="shared" si="1"/>
        <v>510000</v>
      </c>
      <c r="N25" s="197">
        <v>2023</v>
      </c>
      <c r="O25" s="197">
        <v>2023</v>
      </c>
      <c r="P25" s="197"/>
      <c r="Q25" s="197"/>
      <c r="R25" s="197"/>
      <c r="S25" s="197" t="s">
        <v>139</v>
      </c>
    </row>
    <row r="26" spans="1:19" s="36" customFormat="1" ht="52.5" x14ac:dyDescent="0.25">
      <c r="A26" s="35">
        <v>23</v>
      </c>
      <c r="B26" s="39" t="s">
        <v>78</v>
      </c>
      <c r="C26" s="34" t="s">
        <v>79</v>
      </c>
      <c r="D26" s="34">
        <v>71002804</v>
      </c>
      <c r="E26" s="34">
        <v>107582058</v>
      </c>
      <c r="F26" s="34">
        <v>600089720</v>
      </c>
      <c r="G26" s="39" t="s">
        <v>144</v>
      </c>
      <c r="H26" s="197" t="s">
        <v>609</v>
      </c>
      <c r="I26" s="197" t="s">
        <v>67</v>
      </c>
      <c r="J26" s="197" t="s">
        <v>81</v>
      </c>
      <c r="K26" s="40" t="s">
        <v>145</v>
      </c>
      <c r="L26" s="249">
        <v>600000</v>
      </c>
      <c r="M26" s="78">
        <f t="shared" si="1"/>
        <v>510000</v>
      </c>
      <c r="N26" s="197">
        <v>2025</v>
      </c>
      <c r="O26" s="197">
        <v>2025</v>
      </c>
      <c r="P26" s="197"/>
      <c r="Q26" s="197"/>
      <c r="R26" s="197"/>
      <c r="S26" s="197" t="s">
        <v>84</v>
      </c>
    </row>
    <row r="27" spans="1:19" ht="42" x14ac:dyDescent="0.25">
      <c r="A27" s="35">
        <v>24</v>
      </c>
      <c r="B27" s="39" t="s">
        <v>146</v>
      </c>
      <c r="C27" s="34" t="s">
        <v>147</v>
      </c>
      <c r="D27" s="34">
        <v>75017685</v>
      </c>
      <c r="E27" s="34">
        <v>107581981</v>
      </c>
      <c r="F27" s="34">
        <v>600089673</v>
      </c>
      <c r="G27" s="39" t="s">
        <v>148</v>
      </c>
      <c r="H27" s="197" t="s">
        <v>609</v>
      </c>
      <c r="I27" s="197" t="s">
        <v>67</v>
      </c>
      <c r="J27" s="197" t="s">
        <v>67</v>
      </c>
      <c r="K27" s="40" t="s">
        <v>148</v>
      </c>
      <c r="L27" s="249">
        <v>2500000</v>
      </c>
      <c r="M27" s="78">
        <f t="shared" si="1"/>
        <v>2125000</v>
      </c>
      <c r="N27" s="195">
        <v>2023</v>
      </c>
      <c r="O27" s="188">
        <v>2023</v>
      </c>
      <c r="P27" s="197"/>
      <c r="Q27" s="197"/>
      <c r="R27" s="197" t="s">
        <v>149</v>
      </c>
      <c r="S27" s="197" t="s">
        <v>84</v>
      </c>
    </row>
    <row r="28" spans="1:19" ht="42" x14ac:dyDescent="0.25">
      <c r="A28" s="35">
        <v>25</v>
      </c>
      <c r="B28" s="39" t="s">
        <v>150</v>
      </c>
      <c r="C28" s="34" t="s">
        <v>147</v>
      </c>
      <c r="D28" s="34">
        <v>75017685</v>
      </c>
      <c r="E28" s="34">
        <v>107581981</v>
      </c>
      <c r="F28" s="34">
        <v>600089673</v>
      </c>
      <c r="G28" s="39" t="s">
        <v>151</v>
      </c>
      <c r="H28" s="197" t="s">
        <v>609</v>
      </c>
      <c r="I28" s="197" t="s">
        <v>67</v>
      </c>
      <c r="J28" s="197" t="s">
        <v>67</v>
      </c>
      <c r="K28" s="40" t="s">
        <v>151</v>
      </c>
      <c r="L28" s="249">
        <v>8000000</v>
      </c>
      <c r="M28" s="78">
        <f t="shared" si="1"/>
        <v>6800000</v>
      </c>
      <c r="N28" s="195">
        <v>2023</v>
      </c>
      <c r="O28" s="197">
        <v>2023</v>
      </c>
      <c r="P28" s="197"/>
      <c r="Q28" s="197"/>
      <c r="R28" s="197"/>
      <c r="S28" s="66"/>
    </row>
    <row r="29" spans="1:19" ht="42" x14ac:dyDescent="0.25">
      <c r="A29" s="35">
        <v>26</v>
      </c>
      <c r="B29" s="39" t="s">
        <v>152</v>
      </c>
      <c r="C29" s="34" t="s">
        <v>147</v>
      </c>
      <c r="D29" s="34">
        <v>75017685</v>
      </c>
      <c r="E29" s="34">
        <v>107581981</v>
      </c>
      <c r="F29" s="34">
        <v>600089673</v>
      </c>
      <c r="G29" s="39" t="s">
        <v>153</v>
      </c>
      <c r="H29" s="197" t="s">
        <v>609</v>
      </c>
      <c r="I29" s="197" t="s">
        <v>67</v>
      </c>
      <c r="J29" s="197" t="s">
        <v>67</v>
      </c>
      <c r="K29" s="40" t="s">
        <v>153</v>
      </c>
      <c r="L29" s="249">
        <v>10000000</v>
      </c>
      <c r="M29" s="78">
        <f t="shared" si="1"/>
        <v>8500000</v>
      </c>
      <c r="N29" s="197">
        <v>2023</v>
      </c>
      <c r="O29" s="197">
        <v>2024</v>
      </c>
      <c r="P29" s="197"/>
      <c r="Q29" s="197"/>
      <c r="R29" s="197"/>
      <c r="S29" s="66"/>
    </row>
    <row r="30" spans="1:19" ht="42" x14ac:dyDescent="0.25">
      <c r="A30" s="35">
        <v>27</v>
      </c>
      <c r="B30" s="39" t="s">
        <v>154</v>
      </c>
      <c r="C30" s="34" t="s">
        <v>147</v>
      </c>
      <c r="D30" s="34">
        <v>75017685</v>
      </c>
      <c r="E30" s="34">
        <v>107581981</v>
      </c>
      <c r="F30" s="34">
        <v>600089673</v>
      </c>
      <c r="G30" s="39" t="s">
        <v>155</v>
      </c>
      <c r="H30" s="197" t="s">
        <v>609</v>
      </c>
      <c r="I30" s="197" t="s">
        <v>67</v>
      </c>
      <c r="J30" s="197" t="s">
        <v>67</v>
      </c>
      <c r="K30" s="40" t="s">
        <v>155</v>
      </c>
      <c r="L30" s="249">
        <v>5000000</v>
      </c>
      <c r="M30" s="78">
        <f t="shared" si="1"/>
        <v>4250000</v>
      </c>
      <c r="N30" s="197">
        <v>2023</v>
      </c>
      <c r="O30" s="197">
        <v>2023</v>
      </c>
      <c r="P30" s="197"/>
      <c r="Q30" s="197"/>
      <c r="R30" s="197" t="s">
        <v>149</v>
      </c>
      <c r="S30" s="66"/>
    </row>
    <row r="31" spans="1:19" ht="42" x14ac:dyDescent="0.25">
      <c r="A31" s="35">
        <v>28</v>
      </c>
      <c r="B31" s="39" t="s">
        <v>156</v>
      </c>
      <c r="C31" s="34" t="s">
        <v>147</v>
      </c>
      <c r="D31" s="34">
        <v>75017685</v>
      </c>
      <c r="E31" s="34">
        <v>107581981</v>
      </c>
      <c r="F31" s="34">
        <v>600089673</v>
      </c>
      <c r="G31" s="39" t="s">
        <v>157</v>
      </c>
      <c r="H31" s="197" t="s">
        <v>609</v>
      </c>
      <c r="I31" s="197" t="s">
        <v>67</v>
      </c>
      <c r="J31" s="197" t="s">
        <v>67</v>
      </c>
      <c r="K31" s="40" t="s">
        <v>157</v>
      </c>
      <c r="L31" s="249" t="s">
        <v>608</v>
      </c>
      <c r="M31" s="78" t="e">
        <f t="shared" si="1"/>
        <v>#VALUE!</v>
      </c>
      <c r="N31" s="197">
        <v>2022</v>
      </c>
      <c r="O31" s="197">
        <v>2023</v>
      </c>
      <c r="P31" s="197"/>
      <c r="Q31" s="197"/>
      <c r="R31" s="197" t="s">
        <v>149</v>
      </c>
      <c r="S31" s="66"/>
    </row>
    <row r="32" spans="1:19" ht="42" x14ac:dyDescent="0.25">
      <c r="A32" s="35">
        <v>29</v>
      </c>
      <c r="B32" s="39" t="s">
        <v>158</v>
      </c>
      <c r="C32" s="34" t="s">
        <v>147</v>
      </c>
      <c r="D32" s="34">
        <v>75017685</v>
      </c>
      <c r="E32" s="34">
        <v>107581981</v>
      </c>
      <c r="F32" s="34">
        <v>600089673</v>
      </c>
      <c r="G32" s="39" t="s">
        <v>159</v>
      </c>
      <c r="H32" s="197" t="s">
        <v>609</v>
      </c>
      <c r="I32" s="197" t="s">
        <v>67</v>
      </c>
      <c r="J32" s="197" t="s">
        <v>67</v>
      </c>
      <c r="K32" s="40" t="s">
        <v>159</v>
      </c>
      <c r="L32" s="249">
        <v>4000000</v>
      </c>
      <c r="M32" s="78">
        <f t="shared" si="1"/>
        <v>3400000</v>
      </c>
      <c r="N32" s="197">
        <v>2022</v>
      </c>
      <c r="O32" s="197">
        <v>2023</v>
      </c>
      <c r="P32" s="197"/>
      <c r="Q32" s="197"/>
      <c r="R32" s="197"/>
      <c r="S32" s="66"/>
    </row>
    <row r="33" spans="1:19" ht="42" x14ac:dyDescent="0.25">
      <c r="A33" s="35">
        <v>30</v>
      </c>
      <c r="B33" s="39" t="s">
        <v>160</v>
      </c>
      <c r="C33" s="34" t="s">
        <v>147</v>
      </c>
      <c r="D33" s="34">
        <v>75017685</v>
      </c>
      <c r="E33" s="34">
        <v>107581981</v>
      </c>
      <c r="F33" s="34">
        <v>600089673</v>
      </c>
      <c r="G33" s="39" t="s">
        <v>161</v>
      </c>
      <c r="H33" s="197" t="s">
        <v>609</v>
      </c>
      <c r="I33" s="197" t="s">
        <v>67</v>
      </c>
      <c r="J33" s="197" t="s">
        <v>67</v>
      </c>
      <c r="K33" s="40" t="s">
        <v>161</v>
      </c>
      <c r="L33" s="249">
        <v>700000</v>
      </c>
      <c r="M33" s="78">
        <f t="shared" si="1"/>
        <v>595000</v>
      </c>
      <c r="N33" s="197">
        <v>2023</v>
      </c>
      <c r="O33" s="197">
        <v>2024</v>
      </c>
      <c r="P33" s="197"/>
      <c r="Q33" s="197"/>
      <c r="R33" s="197"/>
      <c r="S33" s="66"/>
    </row>
    <row r="34" spans="1:19" ht="42" x14ac:dyDescent="0.25">
      <c r="A34" s="62">
        <v>31</v>
      </c>
      <c r="B34" s="186" t="s">
        <v>162</v>
      </c>
      <c r="C34" s="188" t="s">
        <v>163</v>
      </c>
      <c r="D34" s="62">
        <v>70987068</v>
      </c>
      <c r="E34" s="184">
        <v>107582503</v>
      </c>
      <c r="F34" s="184">
        <v>600090043</v>
      </c>
      <c r="G34" s="186" t="s">
        <v>164</v>
      </c>
      <c r="H34" s="197" t="s">
        <v>609</v>
      </c>
      <c r="I34" s="184" t="s">
        <v>67</v>
      </c>
      <c r="J34" s="188" t="s">
        <v>165</v>
      </c>
      <c r="K34" s="182" t="s">
        <v>164</v>
      </c>
      <c r="L34" s="252">
        <v>2000000</v>
      </c>
      <c r="M34" s="252">
        <f t="shared" si="1"/>
        <v>1700000</v>
      </c>
      <c r="N34" s="184">
        <v>2023</v>
      </c>
      <c r="O34" s="184">
        <v>2025</v>
      </c>
      <c r="P34" s="184"/>
      <c r="Q34" s="184"/>
      <c r="R34" s="184"/>
      <c r="S34" s="59"/>
    </row>
    <row r="35" spans="1:19" ht="31.5" x14ac:dyDescent="0.25">
      <c r="A35" s="62">
        <v>32</v>
      </c>
      <c r="B35" s="186" t="s">
        <v>166</v>
      </c>
      <c r="C35" s="184" t="s">
        <v>167</v>
      </c>
      <c r="D35" s="184" t="s">
        <v>168</v>
      </c>
      <c r="E35" s="184">
        <v>107582244</v>
      </c>
      <c r="F35" s="184">
        <v>650051653</v>
      </c>
      <c r="G35" s="186" t="s">
        <v>169</v>
      </c>
      <c r="H35" s="197" t="s">
        <v>609</v>
      </c>
      <c r="I35" s="184" t="s">
        <v>67</v>
      </c>
      <c r="J35" s="184" t="s">
        <v>170</v>
      </c>
      <c r="K35" s="242" t="s">
        <v>171</v>
      </c>
      <c r="L35" s="252">
        <v>10000000</v>
      </c>
      <c r="M35" s="252">
        <f t="shared" si="1"/>
        <v>8500000</v>
      </c>
      <c r="N35" s="184">
        <v>2023</v>
      </c>
      <c r="O35" s="184">
        <v>2023</v>
      </c>
      <c r="P35" s="184" t="s">
        <v>115</v>
      </c>
      <c r="Q35" s="184" t="s">
        <v>115</v>
      </c>
      <c r="R35" s="184" t="s">
        <v>83</v>
      </c>
      <c r="S35" s="184" t="s">
        <v>84</v>
      </c>
    </row>
    <row r="36" spans="1:19" ht="31.5" x14ac:dyDescent="0.25">
      <c r="A36" s="62">
        <v>33</v>
      </c>
      <c r="B36" s="186" t="s">
        <v>166</v>
      </c>
      <c r="C36" s="184" t="s">
        <v>167</v>
      </c>
      <c r="D36" s="184" t="s">
        <v>172</v>
      </c>
      <c r="E36" s="184">
        <v>107582244</v>
      </c>
      <c r="F36" s="184">
        <v>650051653</v>
      </c>
      <c r="G36" s="186" t="s">
        <v>173</v>
      </c>
      <c r="H36" s="197" t="s">
        <v>609</v>
      </c>
      <c r="I36" s="184" t="s">
        <v>67</v>
      </c>
      <c r="J36" s="184" t="s">
        <v>170</v>
      </c>
      <c r="K36" s="242" t="s">
        <v>174</v>
      </c>
      <c r="L36" s="252">
        <v>3000000</v>
      </c>
      <c r="M36" s="252">
        <f t="shared" si="1"/>
        <v>2550000</v>
      </c>
      <c r="N36" s="184">
        <v>2023</v>
      </c>
      <c r="O36" s="184">
        <v>2023</v>
      </c>
      <c r="P36" s="184" t="s">
        <v>115</v>
      </c>
      <c r="Q36" s="184" t="s">
        <v>115</v>
      </c>
      <c r="R36" s="184" t="s">
        <v>175</v>
      </c>
      <c r="S36" s="184" t="s">
        <v>84</v>
      </c>
    </row>
    <row r="37" spans="1:19" ht="31.5" x14ac:dyDescent="0.25">
      <c r="A37" s="62">
        <v>34</v>
      </c>
      <c r="B37" s="186" t="s">
        <v>166</v>
      </c>
      <c r="C37" s="184" t="s">
        <v>167</v>
      </c>
      <c r="D37" s="184" t="s">
        <v>176</v>
      </c>
      <c r="E37" s="184">
        <v>107582244</v>
      </c>
      <c r="F37" s="184">
        <v>650051653</v>
      </c>
      <c r="G37" s="186" t="s">
        <v>177</v>
      </c>
      <c r="H37" s="197" t="s">
        <v>609</v>
      </c>
      <c r="I37" s="184" t="s">
        <v>67</v>
      </c>
      <c r="J37" s="184" t="s">
        <v>170</v>
      </c>
      <c r="K37" s="242" t="s">
        <v>178</v>
      </c>
      <c r="L37" s="252">
        <v>3000000</v>
      </c>
      <c r="M37" s="252">
        <f t="shared" si="1"/>
        <v>2550000</v>
      </c>
      <c r="N37" s="184">
        <v>2023</v>
      </c>
      <c r="O37" s="184">
        <v>2024</v>
      </c>
      <c r="P37" s="184" t="s">
        <v>117</v>
      </c>
      <c r="Q37" s="184" t="s">
        <v>117</v>
      </c>
      <c r="R37" s="184" t="s">
        <v>83</v>
      </c>
      <c r="S37" s="184" t="s">
        <v>84</v>
      </c>
    </row>
    <row r="38" spans="1:19" ht="31.5" x14ac:dyDescent="0.25">
      <c r="A38" s="62">
        <v>35</v>
      </c>
      <c r="B38" s="186" t="s">
        <v>166</v>
      </c>
      <c r="C38" s="184" t="s">
        <v>167</v>
      </c>
      <c r="D38" s="184" t="s">
        <v>176</v>
      </c>
      <c r="E38" s="184">
        <v>107582244</v>
      </c>
      <c r="F38" s="184">
        <v>650051653</v>
      </c>
      <c r="G38" s="186" t="s">
        <v>179</v>
      </c>
      <c r="H38" s="58" t="s">
        <v>25</v>
      </c>
      <c r="I38" s="184" t="s">
        <v>67</v>
      </c>
      <c r="J38" s="184" t="s">
        <v>170</v>
      </c>
      <c r="K38" s="242" t="s">
        <v>180</v>
      </c>
      <c r="L38" s="252">
        <v>3000000</v>
      </c>
      <c r="M38" s="252">
        <f t="shared" si="1"/>
        <v>2550000</v>
      </c>
      <c r="N38" s="184">
        <v>2023</v>
      </c>
      <c r="O38" s="184">
        <v>2024</v>
      </c>
      <c r="P38" s="184" t="s">
        <v>117</v>
      </c>
      <c r="Q38" s="184" t="s">
        <v>117</v>
      </c>
      <c r="R38" s="184" t="s">
        <v>83</v>
      </c>
      <c r="S38" s="184" t="s">
        <v>84</v>
      </c>
    </row>
    <row r="39" spans="1:19" ht="52.5" x14ac:dyDescent="0.25">
      <c r="A39" s="62">
        <v>36</v>
      </c>
      <c r="B39" s="186" t="s">
        <v>181</v>
      </c>
      <c r="C39" s="188" t="s">
        <v>182</v>
      </c>
      <c r="D39" s="188">
        <v>3153266</v>
      </c>
      <c r="E39" s="184">
        <v>181061457</v>
      </c>
      <c r="F39" s="184">
        <v>691006903</v>
      </c>
      <c r="G39" s="182" t="s">
        <v>183</v>
      </c>
      <c r="H39" s="61" t="s">
        <v>25</v>
      </c>
      <c r="I39" s="184" t="s">
        <v>67</v>
      </c>
      <c r="J39" s="184" t="s">
        <v>67</v>
      </c>
      <c r="K39" s="182" t="s">
        <v>598</v>
      </c>
      <c r="L39" s="252">
        <v>250000</v>
      </c>
      <c r="M39" s="252">
        <f t="shared" si="1"/>
        <v>212500</v>
      </c>
      <c r="N39" s="184">
        <v>2023</v>
      </c>
      <c r="O39" s="184">
        <v>2023</v>
      </c>
      <c r="P39" s="184" t="s">
        <v>84</v>
      </c>
      <c r="Q39" s="184" t="s">
        <v>84</v>
      </c>
      <c r="R39" s="188" t="s">
        <v>184</v>
      </c>
      <c r="S39" s="184" t="s">
        <v>84</v>
      </c>
    </row>
    <row r="40" spans="1:19" ht="42" x14ac:dyDescent="0.25">
      <c r="A40" s="62">
        <v>37</v>
      </c>
      <c r="B40" s="186" t="s">
        <v>185</v>
      </c>
      <c r="C40" s="188" t="s">
        <v>186</v>
      </c>
      <c r="D40" s="184">
        <v>70988871</v>
      </c>
      <c r="E40" s="184">
        <v>150010729</v>
      </c>
      <c r="F40" s="184">
        <v>600090345</v>
      </c>
      <c r="G40" s="186" t="s">
        <v>187</v>
      </c>
      <c r="H40" s="197" t="s">
        <v>609</v>
      </c>
      <c r="I40" s="184" t="s">
        <v>67</v>
      </c>
      <c r="J40" s="188" t="s">
        <v>188</v>
      </c>
      <c r="K40" s="242" t="s">
        <v>189</v>
      </c>
      <c r="L40" s="252">
        <v>2000000</v>
      </c>
      <c r="M40" s="252">
        <f t="shared" si="1"/>
        <v>1700000</v>
      </c>
      <c r="N40" s="184">
        <v>2023</v>
      </c>
      <c r="O40" s="184">
        <v>2026</v>
      </c>
      <c r="P40" s="184"/>
      <c r="Q40" s="184"/>
      <c r="R40" s="188" t="s">
        <v>190</v>
      </c>
      <c r="S40" s="184" t="s">
        <v>84</v>
      </c>
    </row>
    <row r="41" spans="1:19" ht="31.5" x14ac:dyDescent="0.25">
      <c r="A41" s="62">
        <v>38</v>
      </c>
      <c r="B41" s="186" t="s">
        <v>89</v>
      </c>
      <c r="C41" s="188" t="s">
        <v>90</v>
      </c>
      <c r="D41" s="188">
        <v>60104970</v>
      </c>
      <c r="E41" s="188">
        <v>107582139</v>
      </c>
      <c r="F41" s="188" t="s">
        <v>111</v>
      </c>
      <c r="G41" s="186" t="s">
        <v>191</v>
      </c>
      <c r="H41" s="197" t="s">
        <v>609</v>
      </c>
      <c r="I41" s="188" t="s">
        <v>67</v>
      </c>
      <c r="J41" s="188" t="s">
        <v>92</v>
      </c>
      <c r="K41" s="242" t="s">
        <v>597</v>
      </c>
      <c r="L41" s="282">
        <v>60000000</v>
      </c>
      <c r="M41" s="252">
        <f t="shared" si="1"/>
        <v>51000000</v>
      </c>
      <c r="N41" s="184">
        <v>2023</v>
      </c>
      <c r="O41" s="184">
        <v>2024</v>
      </c>
      <c r="P41" s="184" t="s">
        <v>82</v>
      </c>
      <c r="Q41" s="184" t="s">
        <v>82</v>
      </c>
      <c r="R41" s="184" t="s">
        <v>192</v>
      </c>
      <c r="S41" s="184"/>
    </row>
    <row r="42" spans="1:19" ht="42" x14ac:dyDescent="0.25">
      <c r="A42" s="184">
        <v>39</v>
      </c>
      <c r="B42" s="186" t="s">
        <v>193</v>
      </c>
      <c r="C42" s="188" t="s">
        <v>147</v>
      </c>
      <c r="D42" s="184">
        <v>75017610</v>
      </c>
      <c r="E42" s="184">
        <v>107582651</v>
      </c>
      <c r="F42" s="184">
        <v>600090159</v>
      </c>
      <c r="G42" s="186" t="s">
        <v>194</v>
      </c>
      <c r="H42" s="197" t="s">
        <v>609</v>
      </c>
      <c r="I42" s="188" t="s">
        <v>67</v>
      </c>
      <c r="J42" s="188" t="s">
        <v>67</v>
      </c>
      <c r="K42" s="242" t="s">
        <v>195</v>
      </c>
      <c r="L42" s="193">
        <v>57756000</v>
      </c>
      <c r="M42" s="252">
        <f t="shared" si="1"/>
        <v>49092600</v>
      </c>
      <c r="N42" s="184">
        <v>2024</v>
      </c>
      <c r="O42" s="184">
        <v>2024</v>
      </c>
      <c r="P42" s="184"/>
      <c r="Q42" s="184"/>
      <c r="R42" s="188" t="s">
        <v>149</v>
      </c>
      <c r="S42" s="188" t="s">
        <v>196</v>
      </c>
    </row>
    <row r="43" spans="1:19" ht="42" x14ac:dyDescent="0.25">
      <c r="A43" s="184">
        <v>40</v>
      </c>
      <c r="B43" s="186" t="s">
        <v>193</v>
      </c>
      <c r="C43" s="188" t="s">
        <v>147</v>
      </c>
      <c r="D43" s="184">
        <v>75017610</v>
      </c>
      <c r="E43" s="184">
        <v>107582651</v>
      </c>
      <c r="F43" s="184">
        <v>600090159</v>
      </c>
      <c r="G43" s="186" t="s">
        <v>197</v>
      </c>
      <c r="H43" s="197" t="s">
        <v>609</v>
      </c>
      <c r="I43" s="188" t="s">
        <v>67</v>
      </c>
      <c r="J43" s="188" t="s">
        <v>67</v>
      </c>
      <c r="K43" s="242" t="s">
        <v>198</v>
      </c>
      <c r="L43" s="252">
        <v>1013000</v>
      </c>
      <c r="M43" s="252">
        <f t="shared" si="1"/>
        <v>861050</v>
      </c>
      <c r="N43" s="184">
        <v>2024</v>
      </c>
      <c r="O43" s="184">
        <v>2024</v>
      </c>
      <c r="P43" s="184"/>
      <c r="Q43" s="184"/>
      <c r="R43" s="188" t="s">
        <v>149</v>
      </c>
      <c r="S43" s="188" t="s">
        <v>199</v>
      </c>
    </row>
    <row r="44" spans="1:19" ht="42" x14ac:dyDescent="0.25">
      <c r="A44" s="184">
        <v>41</v>
      </c>
      <c r="B44" s="186" t="s">
        <v>193</v>
      </c>
      <c r="C44" s="188" t="s">
        <v>147</v>
      </c>
      <c r="D44" s="184">
        <v>75017610</v>
      </c>
      <c r="E44" s="184">
        <v>107582651</v>
      </c>
      <c r="F44" s="184">
        <v>600090159</v>
      </c>
      <c r="G44" s="186" t="s">
        <v>200</v>
      </c>
      <c r="H44" s="197" t="s">
        <v>609</v>
      </c>
      <c r="I44" s="188" t="s">
        <v>67</v>
      </c>
      <c r="J44" s="188" t="s">
        <v>67</v>
      </c>
      <c r="K44" s="182" t="s">
        <v>201</v>
      </c>
      <c r="L44" s="252">
        <v>496490</v>
      </c>
      <c r="M44" s="252">
        <f t="shared" si="1"/>
        <v>422016.49999999994</v>
      </c>
      <c r="N44" s="184">
        <v>2024</v>
      </c>
      <c r="O44" s="184">
        <v>2024</v>
      </c>
      <c r="P44" s="184"/>
      <c r="Q44" s="184"/>
      <c r="R44" s="188" t="s">
        <v>149</v>
      </c>
      <c r="S44" s="184" t="s">
        <v>84</v>
      </c>
    </row>
    <row r="45" spans="1:19" ht="42" x14ac:dyDescent="0.25">
      <c r="A45" s="184">
        <v>42</v>
      </c>
      <c r="B45" s="186" t="s">
        <v>193</v>
      </c>
      <c r="C45" s="188" t="s">
        <v>147</v>
      </c>
      <c r="D45" s="184">
        <v>75017610</v>
      </c>
      <c r="E45" s="184">
        <v>107582651</v>
      </c>
      <c r="F45" s="184">
        <v>600090159</v>
      </c>
      <c r="G45" s="186" t="s">
        <v>202</v>
      </c>
      <c r="H45" s="197" t="s">
        <v>609</v>
      </c>
      <c r="I45" s="188" t="s">
        <v>67</v>
      </c>
      <c r="J45" s="188" t="s">
        <v>67</v>
      </c>
      <c r="K45" s="182" t="s">
        <v>203</v>
      </c>
      <c r="L45" s="252">
        <v>3700000</v>
      </c>
      <c r="M45" s="252">
        <f t="shared" si="1"/>
        <v>3145000</v>
      </c>
      <c r="N45" s="184">
        <v>2024</v>
      </c>
      <c r="O45" s="184">
        <v>2024</v>
      </c>
      <c r="P45" s="184"/>
      <c r="Q45" s="184"/>
      <c r="R45" s="184" t="s">
        <v>204</v>
      </c>
      <c r="S45" s="184" t="s">
        <v>84</v>
      </c>
    </row>
    <row r="46" spans="1:19" ht="42" x14ac:dyDescent="0.25">
      <c r="A46" s="184">
        <v>43</v>
      </c>
      <c r="B46" s="186" t="s">
        <v>205</v>
      </c>
      <c r="C46" s="188" t="s">
        <v>147</v>
      </c>
      <c r="D46" s="184">
        <v>75015382</v>
      </c>
      <c r="E46" s="184">
        <v>107582619</v>
      </c>
      <c r="F46" s="184">
        <v>600090116</v>
      </c>
      <c r="G46" s="186" t="s">
        <v>200</v>
      </c>
      <c r="H46" s="197" t="s">
        <v>609</v>
      </c>
      <c r="I46" s="188" t="s">
        <v>67</v>
      </c>
      <c r="J46" s="188" t="s">
        <v>67</v>
      </c>
      <c r="K46" s="182" t="s">
        <v>201</v>
      </c>
      <c r="L46" s="252">
        <v>524000</v>
      </c>
      <c r="M46" s="252">
        <f t="shared" si="1"/>
        <v>445400</v>
      </c>
      <c r="N46" s="184">
        <v>2023</v>
      </c>
      <c r="O46" s="184">
        <v>2023</v>
      </c>
      <c r="P46" s="184"/>
      <c r="Q46" s="184"/>
      <c r="R46" s="188" t="s">
        <v>149</v>
      </c>
      <c r="S46" s="188" t="s">
        <v>206</v>
      </c>
    </row>
    <row r="47" spans="1:19" ht="52.5" x14ac:dyDescent="0.25">
      <c r="A47" s="198">
        <v>44</v>
      </c>
      <c r="B47" s="205" t="s">
        <v>207</v>
      </c>
      <c r="C47" s="217" t="s">
        <v>147</v>
      </c>
      <c r="D47" s="198">
        <v>75015463</v>
      </c>
      <c r="E47" s="198">
        <v>107582538</v>
      </c>
      <c r="F47" s="198">
        <v>600090060</v>
      </c>
      <c r="G47" s="205" t="s">
        <v>200</v>
      </c>
      <c r="H47" s="197" t="s">
        <v>609</v>
      </c>
      <c r="I47" s="217" t="s">
        <v>67</v>
      </c>
      <c r="J47" s="217" t="s">
        <v>67</v>
      </c>
      <c r="K47" s="277" t="s">
        <v>201</v>
      </c>
      <c r="L47" s="254">
        <v>524000</v>
      </c>
      <c r="M47" s="254">
        <f t="shared" si="1"/>
        <v>445400</v>
      </c>
      <c r="N47" s="184">
        <v>2023</v>
      </c>
      <c r="O47" s="184">
        <v>2023</v>
      </c>
      <c r="P47" s="198"/>
      <c r="Q47" s="198"/>
      <c r="R47" s="217" t="s">
        <v>149</v>
      </c>
      <c r="S47" s="217" t="s">
        <v>206</v>
      </c>
    </row>
    <row r="48" spans="1:19" ht="31.5" x14ac:dyDescent="0.25">
      <c r="A48" s="262">
        <v>45</v>
      </c>
      <c r="B48" s="267" t="s">
        <v>551</v>
      </c>
      <c r="C48" s="64" t="s">
        <v>552</v>
      </c>
      <c r="D48" s="64"/>
      <c r="E48" s="64"/>
      <c r="F48" s="64"/>
      <c r="G48" s="63" t="s">
        <v>553</v>
      </c>
      <c r="H48" s="195" t="s">
        <v>609</v>
      </c>
      <c r="I48" s="64" t="s">
        <v>67</v>
      </c>
      <c r="J48" s="64" t="s">
        <v>554</v>
      </c>
      <c r="K48" s="63" t="s">
        <v>555</v>
      </c>
      <c r="L48" s="283">
        <v>15000000</v>
      </c>
      <c r="M48" s="257">
        <f t="shared" si="1"/>
        <v>12750000</v>
      </c>
      <c r="N48" s="64">
        <v>2023</v>
      </c>
      <c r="O48" s="64">
        <v>2025</v>
      </c>
      <c r="P48" s="64" t="s">
        <v>82</v>
      </c>
      <c r="Q48" s="64"/>
      <c r="R48" s="64" t="s">
        <v>413</v>
      </c>
      <c r="S48" s="64" t="s">
        <v>84</v>
      </c>
    </row>
    <row r="49" spans="1:19" ht="42" x14ac:dyDescent="0.25">
      <c r="A49" s="262">
        <v>46</v>
      </c>
      <c r="B49" s="267" t="s">
        <v>556</v>
      </c>
      <c r="C49" s="64" t="s">
        <v>557</v>
      </c>
      <c r="D49" s="64">
        <v>75016567</v>
      </c>
      <c r="E49" s="64">
        <v>107582007</v>
      </c>
      <c r="F49" s="64">
        <v>600089690</v>
      </c>
      <c r="G49" s="63" t="s">
        <v>558</v>
      </c>
      <c r="H49" s="195" t="s">
        <v>609</v>
      </c>
      <c r="I49" s="64" t="s">
        <v>67</v>
      </c>
      <c r="J49" s="64" t="s">
        <v>559</v>
      </c>
      <c r="K49" s="63" t="s">
        <v>560</v>
      </c>
      <c r="L49" s="283">
        <v>15000000</v>
      </c>
      <c r="M49" s="257">
        <f t="shared" si="1"/>
        <v>12750000</v>
      </c>
      <c r="N49" s="64">
        <v>2023</v>
      </c>
      <c r="O49" s="64">
        <v>2023</v>
      </c>
      <c r="P49" s="64" t="s">
        <v>82</v>
      </c>
      <c r="Q49" s="64"/>
      <c r="R49" s="64" t="s">
        <v>561</v>
      </c>
      <c r="S49" s="64" t="s">
        <v>391</v>
      </c>
    </row>
    <row r="50" spans="1:19" ht="63" x14ac:dyDescent="0.25">
      <c r="A50" s="263">
        <v>47</v>
      </c>
      <c r="B50" s="268" t="s">
        <v>564</v>
      </c>
      <c r="C50" s="74" t="s">
        <v>423</v>
      </c>
      <c r="D50" s="74">
        <v>70156794</v>
      </c>
      <c r="E50" s="74">
        <v>107581922</v>
      </c>
      <c r="F50" s="74">
        <v>669000221</v>
      </c>
      <c r="G50" s="268" t="s">
        <v>565</v>
      </c>
      <c r="H50" s="195" t="s">
        <v>609</v>
      </c>
      <c r="I50" s="74" t="s">
        <v>67</v>
      </c>
      <c r="J50" s="74" t="s">
        <v>425</v>
      </c>
      <c r="K50" s="278" t="s">
        <v>566</v>
      </c>
      <c r="L50" s="284">
        <v>120000000</v>
      </c>
      <c r="M50" s="257">
        <f t="shared" si="1"/>
        <v>102000000</v>
      </c>
      <c r="N50" s="74">
        <v>2023</v>
      </c>
      <c r="O50" s="74"/>
      <c r="P50" s="74" t="s">
        <v>567</v>
      </c>
      <c r="Q50" s="74" t="s">
        <v>391</v>
      </c>
      <c r="R50" s="74" t="s">
        <v>568</v>
      </c>
      <c r="S50" s="74" t="s">
        <v>84</v>
      </c>
    </row>
    <row r="51" spans="1:19" ht="52.5" x14ac:dyDescent="0.25">
      <c r="A51" s="262">
        <v>48</v>
      </c>
      <c r="B51" s="234" t="s">
        <v>604</v>
      </c>
      <c r="C51" s="266" t="s">
        <v>147</v>
      </c>
      <c r="D51" s="195">
        <v>75015544</v>
      </c>
      <c r="E51" s="192">
        <v>107581965</v>
      </c>
      <c r="F51" s="192">
        <v>600089657</v>
      </c>
      <c r="G51" s="209" t="s">
        <v>605</v>
      </c>
      <c r="H51" s="195" t="s">
        <v>609</v>
      </c>
      <c r="I51" s="192" t="s">
        <v>67</v>
      </c>
      <c r="J51" s="192" t="s">
        <v>67</v>
      </c>
      <c r="K51" s="209" t="s">
        <v>606</v>
      </c>
      <c r="L51" s="259">
        <v>450000</v>
      </c>
      <c r="M51" s="259">
        <f t="shared" si="1"/>
        <v>382500</v>
      </c>
      <c r="N51" s="192">
        <v>2023</v>
      </c>
      <c r="O51" s="192">
        <v>2023</v>
      </c>
      <c r="P51" s="192"/>
      <c r="Q51" s="192"/>
      <c r="R51" s="192" t="s">
        <v>84</v>
      </c>
      <c r="S51" s="192" t="s">
        <v>84</v>
      </c>
    </row>
    <row r="55" spans="1:19" x14ac:dyDescent="0.25">
      <c r="A55" t="s">
        <v>208</v>
      </c>
      <c r="L55"/>
      <c r="M55"/>
    </row>
    <row r="56" spans="1:19" x14ac:dyDescent="0.25">
      <c r="A56" t="s">
        <v>209</v>
      </c>
      <c r="L56"/>
      <c r="M56"/>
    </row>
    <row r="57" spans="1:19" x14ac:dyDescent="0.25">
      <c r="A57" t="s">
        <v>210</v>
      </c>
      <c r="L57"/>
      <c r="M57"/>
    </row>
    <row r="58" spans="1:19" x14ac:dyDescent="0.25">
      <c r="L58"/>
      <c r="M58"/>
    </row>
    <row r="59" spans="1:19" x14ac:dyDescent="0.25">
      <c r="A59" t="s">
        <v>211</v>
      </c>
      <c r="L59"/>
      <c r="M59"/>
    </row>
    <row r="60" spans="1:19" x14ac:dyDescent="0.25">
      <c r="L60"/>
      <c r="M60"/>
    </row>
    <row r="61" spans="1:19" x14ac:dyDescent="0.25">
      <c r="A61" s="2" t="s">
        <v>212</v>
      </c>
      <c r="B61" s="36"/>
      <c r="C61" s="36"/>
      <c r="D61" s="36"/>
      <c r="E61" s="36"/>
      <c r="F61" s="36"/>
      <c r="G61" s="36"/>
      <c r="H61" s="36"/>
      <c r="I61" s="36"/>
      <c r="J61" s="36"/>
      <c r="K61" s="36"/>
      <c r="L61" s="36"/>
      <c r="M61" s="36"/>
      <c r="N61" s="36"/>
      <c r="O61" s="36"/>
      <c r="P61" s="36"/>
    </row>
    <row r="62" spans="1:19" x14ac:dyDescent="0.25">
      <c r="L62"/>
      <c r="M62"/>
    </row>
    <row r="63" spans="1:19" x14ac:dyDescent="0.25">
      <c r="A63" s="2" t="s">
        <v>213</v>
      </c>
      <c r="L63"/>
      <c r="M63"/>
    </row>
    <row r="64" spans="1:19" x14ac:dyDescent="0.25">
      <c r="L64"/>
      <c r="M64"/>
    </row>
    <row r="65" spans="1:13" x14ac:dyDescent="0.25">
      <c r="A65" s="68" t="s">
        <v>573</v>
      </c>
      <c r="L65"/>
      <c r="M65"/>
    </row>
  </sheetData>
  <mergeCells count="12">
    <mergeCell ref="A1:S1"/>
    <mergeCell ref="N2:O2"/>
    <mergeCell ref="P2:Q2"/>
    <mergeCell ref="R2:S2"/>
    <mergeCell ref="B2:F2"/>
    <mergeCell ref="L2:M2"/>
    <mergeCell ref="A2:A3"/>
    <mergeCell ref="G2:G3"/>
    <mergeCell ref="J2:J3"/>
    <mergeCell ref="K2:K3"/>
    <mergeCell ref="H2:H3"/>
    <mergeCell ref="I2:I3"/>
  </mergeCells>
  <printOptions gridLines="1" gridLinesSet="0"/>
  <pageMargins left="0.7" right="0.7" top="0.78740157500000008" bottom="0.78740157500000008" header="0.5" footer="0.5"/>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2"/>
  <sheetViews>
    <sheetView tabSelected="1" topLeftCell="A85" workbookViewId="0">
      <selection activeCell="AC57" sqref="AC57"/>
    </sheetView>
  </sheetViews>
  <sheetFormatPr defaultColWidth="9.28515625" defaultRowHeight="15" x14ac:dyDescent="0.25"/>
  <cols>
    <col min="1" max="1" width="11.28515625" style="49" customWidth="1"/>
    <col min="7" max="7" width="16.28515625" customWidth="1"/>
    <col min="8" max="9" width="14.28515625" customWidth="1"/>
    <col min="10" max="10" width="14.7109375" customWidth="1"/>
    <col min="11" max="11" width="39.42578125" customWidth="1"/>
    <col min="12" max="12" width="13.85546875" style="77" customWidth="1"/>
    <col min="13" max="13" width="15.42578125" style="77" customWidth="1"/>
    <col min="16" max="16" width="8.42578125" customWidth="1"/>
    <col min="17" max="19" width="10.42578125" customWidth="1"/>
    <col min="20" max="21" width="13.42578125" customWidth="1"/>
    <col min="22" max="23" width="14" customWidth="1"/>
    <col min="24" max="24" width="12.28515625" customWidth="1"/>
    <col min="25" max="26" width="10.28515625" customWidth="1"/>
  </cols>
  <sheetData>
    <row r="1" spans="1:26" ht="18" customHeight="1" x14ac:dyDescent="0.3">
      <c r="A1" s="111" t="s">
        <v>214</v>
      </c>
      <c r="B1" s="112"/>
      <c r="C1" s="112"/>
      <c r="D1" s="112"/>
      <c r="E1" s="112"/>
      <c r="F1" s="112"/>
      <c r="G1" s="112"/>
      <c r="H1" s="112"/>
      <c r="I1" s="112"/>
      <c r="J1" s="112"/>
      <c r="K1" s="112"/>
      <c r="L1" s="112"/>
      <c r="M1" s="112"/>
      <c r="N1" s="112"/>
      <c r="O1" s="112"/>
      <c r="P1" s="112"/>
      <c r="Q1" s="112"/>
      <c r="R1" s="112"/>
      <c r="S1" s="112"/>
      <c r="T1" s="112"/>
      <c r="U1" s="112"/>
      <c r="V1" s="112"/>
      <c r="W1" s="112"/>
      <c r="X1" s="112"/>
      <c r="Y1" s="112"/>
      <c r="Z1" s="113"/>
    </row>
    <row r="2" spans="1:26" ht="29.1" customHeight="1" x14ac:dyDescent="0.25">
      <c r="A2" s="125" t="s">
        <v>40</v>
      </c>
      <c r="B2" s="114" t="s">
        <v>41</v>
      </c>
      <c r="C2" s="115"/>
      <c r="D2" s="115"/>
      <c r="E2" s="115"/>
      <c r="F2" s="116"/>
      <c r="G2" s="128" t="s">
        <v>42</v>
      </c>
      <c r="H2" s="121" t="s">
        <v>215</v>
      </c>
      <c r="I2" s="109" t="s">
        <v>44</v>
      </c>
      <c r="J2" s="125" t="s">
        <v>45</v>
      </c>
      <c r="K2" s="102" t="s">
        <v>46</v>
      </c>
      <c r="L2" s="117" t="s">
        <v>216</v>
      </c>
      <c r="M2" s="118"/>
      <c r="N2" s="119" t="s">
        <v>48</v>
      </c>
      <c r="O2" s="120"/>
      <c r="P2" s="133" t="s">
        <v>217</v>
      </c>
      <c r="Q2" s="134"/>
      <c r="R2" s="134"/>
      <c r="S2" s="134"/>
      <c r="T2" s="134"/>
      <c r="U2" s="134"/>
      <c r="V2" s="134"/>
      <c r="W2" s="135"/>
      <c r="X2" s="135"/>
      <c r="Y2" s="96" t="s">
        <v>50</v>
      </c>
      <c r="Z2" s="97"/>
    </row>
    <row r="3" spans="1:26" ht="14.85" customHeight="1" x14ac:dyDescent="0.25">
      <c r="A3" s="126"/>
      <c r="B3" s="128" t="s">
        <v>51</v>
      </c>
      <c r="C3" s="154" t="s">
        <v>52</v>
      </c>
      <c r="D3" s="154" t="s">
        <v>53</v>
      </c>
      <c r="E3" s="154" t="s">
        <v>54</v>
      </c>
      <c r="F3" s="156" t="s">
        <v>55</v>
      </c>
      <c r="G3" s="129"/>
      <c r="H3" s="122"/>
      <c r="I3" s="124"/>
      <c r="J3" s="126"/>
      <c r="K3" s="131"/>
      <c r="L3" s="140" t="s">
        <v>56</v>
      </c>
      <c r="M3" s="142" t="s">
        <v>218</v>
      </c>
      <c r="N3" s="148" t="s">
        <v>58</v>
      </c>
      <c r="O3" s="150" t="s">
        <v>59</v>
      </c>
      <c r="P3" s="100" t="s">
        <v>219</v>
      </c>
      <c r="Q3" s="101"/>
      <c r="R3" s="101"/>
      <c r="S3" s="102"/>
      <c r="T3" s="152" t="s">
        <v>220</v>
      </c>
      <c r="U3" s="146" t="s">
        <v>221</v>
      </c>
      <c r="V3" s="146" t="s">
        <v>222</v>
      </c>
      <c r="W3" s="152" t="s">
        <v>223</v>
      </c>
      <c r="X3" s="144" t="s">
        <v>224</v>
      </c>
      <c r="Y3" s="136" t="s">
        <v>62</v>
      </c>
      <c r="Z3" s="138" t="s">
        <v>63</v>
      </c>
    </row>
    <row r="4" spans="1:26" ht="90" customHeight="1" x14ac:dyDescent="0.25">
      <c r="A4" s="127"/>
      <c r="B4" s="130"/>
      <c r="C4" s="155"/>
      <c r="D4" s="155"/>
      <c r="E4" s="155"/>
      <c r="F4" s="157"/>
      <c r="G4" s="130"/>
      <c r="H4" s="123"/>
      <c r="I4" s="110"/>
      <c r="J4" s="127"/>
      <c r="K4" s="132"/>
      <c r="L4" s="141"/>
      <c r="M4" s="143"/>
      <c r="N4" s="149"/>
      <c r="O4" s="151"/>
      <c r="P4" s="29" t="s">
        <v>225</v>
      </c>
      <c r="Q4" s="37" t="s">
        <v>226</v>
      </c>
      <c r="R4" s="37" t="s">
        <v>227</v>
      </c>
      <c r="S4" s="38" t="s">
        <v>228</v>
      </c>
      <c r="T4" s="153"/>
      <c r="U4" s="147"/>
      <c r="V4" s="147"/>
      <c r="W4" s="153"/>
      <c r="X4" s="145"/>
      <c r="Y4" s="137"/>
      <c r="Z4" s="139"/>
    </row>
    <row r="5" spans="1:26" ht="114" customHeight="1" x14ac:dyDescent="0.25">
      <c r="A5" s="34">
        <v>1</v>
      </c>
      <c r="B5" s="39" t="s">
        <v>104</v>
      </c>
      <c r="C5" s="34" t="s">
        <v>104</v>
      </c>
      <c r="D5" s="42">
        <v>25272501</v>
      </c>
      <c r="E5" s="42">
        <v>110020405</v>
      </c>
      <c r="F5" s="42">
        <v>600011925</v>
      </c>
      <c r="G5" s="40" t="s">
        <v>229</v>
      </c>
      <c r="H5" s="197" t="s">
        <v>609</v>
      </c>
      <c r="I5" s="222" t="s">
        <v>67</v>
      </c>
      <c r="J5" s="222" t="s">
        <v>67</v>
      </c>
      <c r="K5" s="39" t="s">
        <v>230</v>
      </c>
      <c r="L5" s="75">
        <v>4000000</v>
      </c>
      <c r="M5" s="78">
        <f t="shared" ref="M5:M52" si="0">L5/100*85</f>
        <v>3400000</v>
      </c>
      <c r="N5" s="192">
        <v>2023</v>
      </c>
      <c r="O5" s="192">
        <v>2023</v>
      </c>
      <c r="P5" s="42" t="s">
        <v>103</v>
      </c>
      <c r="Q5" s="42" t="s">
        <v>103</v>
      </c>
      <c r="R5" s="42"/>
      <c r="S5" s="42" t="s">
        <v>103</v>
      </c>
      <c r="T5" s="42"/>
      <c r="U5" s="42"/>
      <c r="V5" s="42"/>
      <c r="W5" s="42" t="s">
        <v>103</v>
      </c>
      <c r="X5" s="42"/>
      <c r="Y5" s="34" t="s">
        <v>109</v>
      </c>
      <c r="Z5" s="42" t="s">
        <v>84</v>
      </c>
    </row>
    <row r="6" spans="1:26" ht="31.5" x14ac:dyDescent="0.25">
      <c r="A6" s="34">
        <v>2</v>
      </c>
      <c r="B6" s="39" t="s">
        <v>126</v>
      </c>
      <c r="C6" s="34" t="s">
        <v>231</v>
      </c>
      <c r="D6" s="42">
        <v>70157308</v>
      </c>
      <c r="E6" s="42">
        <v>102142581</v>
      </c>
      <c r="F6" s="42">
        <v>650025610</v>
      </c>
      <c r="G6" s="39" t="s">
        <v>232</v>
      </c>
      <c r="H6" s="197" t="s">
        <v>609</v>
      </c>
      <c r="I6" s="222" t="s">
        <v>67</v>
      </c>
      <c r="J6" s="197" t="s">
        <v>129</v>
      </c>
      <c r="K6" s="39" t="s">
        <v>622</v>
      </c>
      <c r="L6" s="75">
        <v>1000000</v>
      </c>
      <c r="M6" s="78">
        <f t="shared" si="0"/>
        <v>850000</v>
      </c>
      <c r="N6" s="184">
        <v>2023</v>
      </c>
      <c r="O6" s="184">
        <v>2023</v>
      </c>
      <c r="P6" s="42"/>
      <c r="Q6" s="42"/>
      <c r="R6" s="42"/>
      <c r="S6" s="42"/>
      <c r="T6" s="42"/>
      <c r="U6" s="42"/>
      <c r="V6" s="42" t="s">
        <v>103</v>
      </c>
      <c r="W6" s="210"/>
      <c r="X6" s="210"/>
      <c r="Y6" s="34"/>
      <c r="Z6" s="42"/>
    </row>
    <row r="7" spans="1:26" ht="31.5" x14ac:dyDescent="0.25">
      <c r="A7" s="34">
        <v>3</v>
      </c>
      <c r="B7" s="39" t="s">
        <v>126</v>
      </c>
      <c r="C7" s="34" t="s">
        <v>231</v>
      </c>
      <c r="D7" s="42">
        <v>70157308</v>
      </c>
      <c r="E7" s="42">
        <v>102142581</v>
      </c>
      <c r="F7" s="42">
        <v>650025610</v>
      </c>
      <c r="G7" s="39" t="s">
        <v>233</v>
      </c>
      <c r="H7" s="197" t="s">
        <v>609</v>
      </c>
      <c r="I7" s="197" t="s">
        <v>67</v>
      </c>
      <c r="J7" s="197" t="s">
        <v>129</v>
      </c>
      <c r="K7" s="39" t="s">
        <v>622</v>
      </c>
      <c r="L7" s="75">
        <v>1000000</v>
      </c>
      <c r="M7" s="78">
        <f t="shared" si="0"/>
        <v>850000</v>
      </c>
      <c r="N7" s="184">
        <v>2023</v>
      </c>
      <c r="O7" s="184">
        <v>2023</v>
      </c>
      <c r="P7" s="42"/>
      <c r="Q7" s="42"/>
      <c r="R7" s="42" t="s">
        <v>103</v>
      </c>
      <c r="S7" s="42"/>
      <c r="T7" s="42"/>
      <c r="U7" s="42"/>
      <c r="V7" s="42"/>
      <c r="W7" s="210"/>
      <c r="X7" s="210"/>
      <c r="Y7" s="34"/>
      <c r="Z7" s="42"/>
    </row>
    <row r="8" spans="1:26" ht="52.5" x14ac:dyDescent="0.25">
      <c r="A8" s="34">
        <v>4</v>
      </c>
      <c r="B8" s="39" t="s">
        <v>98</v>
      </c>
      <c r="C8" s="34" t="s">
        <v>99</v>
      </c>
      <c r="D8" s="42">
        <v>70992428</v>
      </c>
      <c r="E8" s="42">
        <v>102142033</v>
      </c>
      <c r="F8" s="42">
        <v>600090329</v>
      </c>
      <c r="G8" s="39" t="s">
        <v>234</v>
      </c>
      <c r="H8" s="197" t="s">
        <v>609</v>
      </c>
      <c r="I8" s="197" t="s">
        <v>67</v>
      </c>
      <c r="J8" s="197" t="s">
        <v>101</v>
      </c>
      <c r="K8" s="39" t="s">
        <v>235</v>
      </c>
      <c r="L8" s="75">
        <v>2500000</v>
      </c>
      <c r="M8" s="78">
        <f t="shared" si="0"/>
        <v>2125000</v>
      </c>
      <c r="N8" s="184">
        <v>2023</v>
      </c>
      <c r="O8" s="184">
        <v>2023</v>
      </c>
      <c r="P8" s="42" t="s">
        <v>103</v>
      </c>
      <c r="Q8" s="42" t="s">
        <v>103</v>
      </c>
      <c r="R8" s="42" t="s">
        <v>103</v>
      </c>
      <c r="S8" s="42"/>
      <c r="T8" s="42"/>
      <c r="U8" s="42" t="s">
        <v>103</v>
      </c>
      <c r="V8" s="42"/>
      <c r="W8" s="210"/>
      <c r="X8" s="210"/>
      <c r="Y8" s="34" t="s">
        <v>84</v>
      </c>
      <c r="Z8" s="42" t="s">
        <v>84</v>
      </c>
    </row>
    <row r="9" spans="1:26" ht="52.5" x14ac:dyDescent="0.25">
      <c r="A9" s="34">
        <v>5</v>
      </c>
      <c r="B9" s="39" t="s">
        <v>98</v>
      </c>
      <c r="C9" s="34" t="s">
        <v>99</v>
      </c>
      <c r="D9" s="42">
        <v>70992428</v>
      </c>
      <c r="E9" s="42">
        <v>102142033</v>
      </c>
      <c r="F9" s="42">
        <v>600090329</v>
      </c>
      <c r="G9" s="39" t="s">
        <v>236</v>
      </c>
      <c r="H9" s="197" t="s">
        <v>609</v>
      </c>
      <c r="I9" s="197" t="s">
        <v>67</v>
      </c>
      <c r="J9" s="197" t="s">
        <v>101</v>
      </c>
      <c r="K9" s="39" t="s">
        <v>237</v>
      </c>
      <c r="L9" s="75">
        <v>6000000</v>
      </c>
      <c r="M9" s="78">
        <f t="shared" si="0"/>
        <v>5100000</v>
      </c>
      <c r="N9" s="184">
        <v>2025</v>
      </c>
      <c r="O9" s="184">
        <v>2026</v>
      </c>
      <c r="P9" s="42" t="s">
        <v>103</v>
      </c>
      <c r="Q9" s="42" t="s">
        <v>103</v>
      </c>
      <c r="R9" s="42" t="s">
        <v>103</v>
      </c>
      <c r="S9" s="42" t="s">
        <v>103</v>
      </c>
      <c r="T9" s="42" t="s">
        <v>103</v>
      </c>
      <c r="U9" s="42"/>
      <c r="V9" s="42" t="s">
        <v>103</v>
      </c>
      <c r="W9" s="210" t="s">
        <v>103</v>
      </c>
      <c r="X9" s="210"/>
      <c r="Y9" s="34" t="s">
        <v>84</v>
      </c>
      <c r="Z9" s="42" t="s">
        <v>84</v>
      </c>
    </row>
    <row r="10" spans="1:26" ht="42" x14ac:dyDescent="0.25">
      <c r="A10" s="72">
        <v>6</v>
      </c>
      <c r="B10" s="232" t="s">
        <v>238</v>
      </c>
      <c r="C10" s="72" t="s">
        <v>239</v>
      </c>
      <c r="D10" s="211">
        <v>71002782</v>
      </c>
      <c r="E10" s="211">
        <v>102142301</v>
      </c>
      <c r="F10" s="211">
        <v>600090451</v>
      </c>
      <c r="G10" s="232" t="s">
        <v>240</v>
      </c>
      <c r="H10" s="223" t="s">
        <v>610</v>
      </c>
      <c r="I10" s="224" t="s">
        <v>67</v>
      </c>
      <c r="J10" s="224" t="s">
        <v>611</v>
      </c>
      <c r="K10" s="232" t="str">
        <f>G10</f>
        <v>Oprava školní jídelny</v>
      </c>
      <c r="L10" s="246">
        <v>15000000</v>
      </c>
      <c r="M10" s="247">
        <f t="shared" si="0"/>
        <v>12750000</v>
      </c>
      <c r="N10" s="194">
        <v>44197</v>
      </c>
      <c r="O10" s="194">
        <v>44926</v>
      </c>
      <c r="P10" s="211"/>
      <c r="Q10" s="211"/>
      <c r="R10" s="211"/>
      <c r="S10" s="211"/>
      <c r="T10" s="211"/>
      <c r="U10" s="211"/>
      <c r="V10" s="211" t="s">
        <v>103</v>
      </c>
      <c r="W10" s="211"/>
      <c r="X10" s="211"/>
      <c r="Y10" s="211" t="s">
        <v>84</v>
      </c>
      <c r="Z10" s="211" t="s">
        <v>84</v>
      </c>
    </row>
    <row r="11" spans="1:26" ht="42" x14ac:dyDescent="0.25">
      <c r="A11" s="34">
        <v>7</v>
      </c>
      <c r="B11" s="39" t="s">
        <v>238</v>
      </c>
      <c r="C11" s="34" t="s">
        <v>239</v>
      </c>
      <c r="D11" s="42">
        <v>71002782</v>
      </c>
      <c r="E11" s="42">
        <v>102142301</v>
      </c>
      <c r="F11" s="42">
        <v>600090451</v>
      </c>
      <c r="G11" s="39" t="s">
        <v>241</v>
      </c>
      <c r="H11" s="197" t="s">
        <v>609</v>
      </c>
      <c r="I11" s="197" t="s">
        <v>67</v>
      </c>
      <c r="J11" s="197" t="s">
        <v>611</v>
      </c>
      <c r="K11" s="39" t="s">
        <v>242</v>
      </c>
      <c r="L11" s="75">
        <v>3000000</v>
      </c>
      <c r="M11" s="78">
        <f t="shared" si="0"/>
        <v>2550000</v>
      </c>
      <c r="N11" s="192">
        <v>2023</v>
      </c>
      <c r="O11" s="192">
        <v>2023</v>
      </c>
      <c r="P11" s="42"/>
      <c r="Q11" s="42"/>
      <c r="R11" s="42"/>
      <c r="S11" s="42"/>
      <c r="T11" s="42"/>
      <c r="U11" s="42"/>
      <c r="V11" s="42" t="s">
        <v>103</v>
      </c>
      <c r="W11" s="42" t="s">
        <v>103</v>
      </c>
      <c r="X11" s="42"/>
      <c r="Y11" s="42" t="s">
        <v>84</v>
      </c>
      <c r="Z11" s="42" t="s">
        <v>84</v>
      </c>
    </row>
    <row r="12" spans="1:26" ht="56.25" x14ac:dyDescent="0.25">
      <c r="A12" s="34">
        <v>8</v>
      </c>
      <c r="B12" s="39" t="s">
        <v>243</v>
      </c>
      <c r="C12" s="34" t="s">
        <v>239</v>
      </c>
      <c r="D12" s="42">
        <v>71002782</v>
      </c>
      <c r="E12" s="42">
        <v>102142301</v>
      </c>
      <c r="F12" s="42">
        <v>600090451</v>
      </c>
      <c r="G12" s="39" t="s">
        <v>244</v>
      </c>
      <c r="H12" s="197" t="s">
        <v>609</v>
      </c>
      <c r="I12" s="197" t="s">
        <v>67</v>
      </c>
      <c r="J12" s="197" t="s">
        <v>611</v>
      </c>
      <c r="K12" s="39" t="str">
        <f t="shared" ref="K12:K19" si="1">G12</f>
        <v>Terénní úpravy školního
areálu a zádního vstupu do hlavní budovy</v>
      </c>
      <c r="L12" s="75">
        <v>1000000</v>
      </c>
      <c r="M12" s="78">
        <f t="shared" si="0"/>
        <v>850000</v>
      </c>
      <c r="N12" s="192">
        <v>2023</v>
      </c>
      <c r="O12" s="184">
        <v>2024</v>
      </c>
      <c r="P12" s="42"/>
      <c r="Q12" s="42"/>
      <c r="R12" s="42"/>
      <c r="S12" s="42"/>
      <c r="T12" s="42"/>
      <c r="U12" s="42"/>
      <c r="V12" s="42" t="s">
        <v>103</v>
      </c>
      <c r="W12" s="42" t="s">
        <v>103</v>
      </c>
      <c r="X12" s="42"/>
      <c r="Y12" s="42" t="s">
        <v>84</v>
      </c>
      <c r="Z12" s="42" t="s">
        <v>84</v>
      </c>
    </row>
    <row r="13" spans="1:26" ht="42" x14ac:dyDescent="0.25">
      <c r="A13" s="34">
        <v>9</v>
      </c>
      <c r="B13" s="39" t="s">
        <v>243</v>
      </c>
      <c r="C13" s="34" t="s">
        <v>239</v>
      </c>
      <c r="D13" s="42">
        <v>71002782</v>
      </c>
      <c r="E13" s="42">
        <v>102142301</v>
      </c>
      <c r="F13" s="42">
        <v>600090451</v>
      </c>
      <c r="G13" s="39" t="s">
        <v>245</v>
      </c>
      <c r="H13" s="197" t="s">
        <v>609</v>
      </c>
      <c r="I13" s="197" t="s">
        <v>67</v>
      </c>
      <c r="J13" s="197" t="s">
        <v>611</v>
      </c>
      <c r="K13" s="39" t="str">
        <f t="shared" si="1"/>
        <v>Technická údržba budovy a jejich zabezpečení</v>
      </c>
      <c r="L13" s="75">
        <v>500000</v>
      </c>
      <c r="M13" s="78">
        <f t="shared" si="0"/>
        <v>425000</v>
      </c>
      <c r="N13" s="184">
        <v>2023</v>
      </c>
      <c r="O13" s="184">
        <v>2024</v>
      </c>
      <c r="P13" s="42"/>
      <c r="Q13" s="42"/>
      <c r="R13" s="42"/>
      <c r="S13" s="42"/>
      <c r="T13" s="42"/>
      <c r="U13" s="42" t="s">
        <v>103</v>
      </c>
      <c r="V13" s="42" t="s">
        <v>103</v>
      </c>
      <c r="W13" s="42" t="s">
        <v>103</v>
      </c>
      <c r="X13" s="42"/>
      <c r="Y13" s="42" t="s">
        <v>84</v>
      </c>
      <c r="Z13" s="42" t="s">
        <v>84</v>
      </c>
    </row>
    <row r="14" spans="1:26" ht="42" x14ac:dyDescent="0.25">
      <c r="A14" s="34">
        <v>10</v>
      </c>
      <c r="B14" s="39" t="s">
        <v>238</v>
      </c>
      <c r="C14" s="34" t="s">
        <v>239</v>
      </c>
      <c r="D14" s="42">
        <v>71002782</v>
      </c>
      <c r="E14" s="42">
        <v>102142301</v>
      </c>
      <c r="F14" s="42">
        <v>600090451</v>
      </c>
      <c r="G14" s="39" t="s">
        <v>246</v>
      </c>
      <c r="H14" s="197" t="s">
        <v>609</v>
      </c>
      <c r="I14" s="197" t="s">
        <v>67</v>
      </c>
      <c r="J14" s="197" t="s">
        <v>611</v>
      </c>
      <c r="K14" s="39" t="str">
        <f t="shared" si="1"/>
        <v>Přírodní učebna</v>
      </c>
      <c r="L14" s="75">
        <v>1000000</v>
      </c>
      <c r="M14" s="78">
        <f t="shared" si="0"/>
        <v>850000</v>
      </c>
      <c r="N14" s="184">
        <v>2023</v>
      </c>
      <c r="O14" s="184">
        <v>2025</v>
      </c>
      <c r="P14" s="42"/>
      <c r="Q14" s="42" t="s">
        <v>103</v>
      </c>
      <c r="R14" s="42"/>
      <c r="S14" s="42" t="s">
        <v>103</v>
      </c>
      <c r="T14" s="42"/>
      <c r="U14" s="42"/>
      <c r="V14" s="42" t="s">
        <v>103</v>
      </c>
      <c r="W14" s="42"/>
      <c r="X14" s="42"/>
      <c r="Y14" s="42" t="s">
        <v>84</v>
      </c>
      <c r="Z14" s="42" t="s">
        <v>84</v>
      </c>
    </row>
    <row r="15" spans="1:26" ht="42" x14ac:dyDescent="0.25">
      <c r="A15" s="34">
        <v>11</v>
      </c>
      <c r="B15" s="39" t="s">
        <v>238</v>
      </c>
      <c r="C15" s="34" t="s">
        <v>239</v>
      </c>
      <c r="D15" s="42">
        <v>71002782</v>
      </c>
      <c r="E15" s="42">
        <v>102142301</v>
      </c>
      <c r="F15" s="42">
        <v>600090451</v>
      </c>
      <c r="G15" s="39" t="s">
        <v>247</v>
      </c>
      <c r="H15" s="197" t="s">
        <v>609</v>
      </c>
      <c r="I15" s="197" t="s">
        <v>67</v>
      </c>
      <c r="J15" s="197" t="s">
        <v>611</v>
      </c>
      <c r="K15" s="39" t="str">
        <f t="shared" si="1"/>
        <v>Zateplení budovy A Základní školy</v>
      </c>
      <c r="L15" s="75">
        <v>9000000</v>
      </c>
      <c r="M15" s="78">
        <f t="shared" si="0"/>
        <v>7650000</v>
      </c>
      <c r="N15" s="184">
        <v>2025</v>
      </c>
      <c r="O15" s="184">
        <v>2027</v>
      </c>
      <c r="P15" s="42"/>
      <c r="Q15" s="42"/>
      <c r="R15" s="42"/>
      <c r="S15" s="42"/>
      <c r="T15" s="42"/>
      <c r="U15" s="42"/>
      <c r="V15" s="42" t="s">
        <v>103</v>
      </c>
      <c r="W15" s="42"/>
      <c r="X15" s="42"/>
      <c r="Y15" s="42" t="s">
        <v>84</v>
      </c>
      <c r="Z15" s="42" t="s">
        <v>84</v>
      </c>
    </row>
    <row r="16" spans="1:26" ht="42" x14ac:dyDescent="0.25">
      <c r="A16" s="34">
        <v>12</v>
      </c>
      <c r="B16" s="200" t="s">
        <v>238</v>
      </c>
      <c r="C16" s="35" t="s">
        <v>239</v>
      </c>
      <c r="D16" s="41">
        <v>71002782</v>
      </c>
      <c r="E16" s="41">
        <v>102142301</v>
      </c>
      <c r="F16" s="41">
        <v>600090451</v>
      </c>
      <c r="G16" s="200" t="s">
        <v>248</v>
      </c>
      <c r="H16" s="197" t="s">
        <v>609</v>
      </c>
      <c r="I16" s="225" t="s">
        <v>67</v>
      </c>
      <c r="J16" s="225" t="s">
        <v>611</v>
      </c>
      <c r="K16" s="200" t="str">
        <f t="shared" si="1"/>
        <v>Vybudování
bezbariérových vstupů do ZŠ</v>
      </c>
      <c r="L16" s="248">
        <v>1000000</v>
      </c>
      <c r="M16" s="78">
        <f t="shared" si="0"/>
        <v>850000</v>
      </c>
      <c r="N16" s="192">
        <v>2023</v>
      </c>
      <c r="O16" s="184">
        <v>2023</v>
      </c>
      <c r="P16" s="41"/>
      <c r="Q16" s="41"/>
      <c r="R16" s="41"/>
      <c r="S16" s="41"/>
      <c r="T16" s="41"/>
      <c r="U16" s="41"/>
      <c r="V16" s="41" t="s">
        <v>103</v>
      </c>
      <c r="W16" s="41"/>
      <c r="X16" s="41"/>
      <c r="Y16" s="41" t="s">
        <v>84</v>
      </c>
      <c r="Z16" s="41" t="s">
        <v>84</v>
      </c>
    </row>
    <row r="17" spans="1:26" ht="42" x14ac:dyDescent="0.25">
      <c r="A17" s="34">
        <v>13</v>
      </c>
      <c r="B17" s="200" t="s">
        <v>238</v>
      </c>
      <c r="C17" s="35" t="s">
        <v>239</v>
      </c>
      <c r="D17" s="41">
        <v>71002782</v>
      </c>
      <c r="E17" s="41">
        <v>102142301</v>
      </c>
      <c r="F17" s="41">
        <v>600090451</v>
      </c>
      <c r="G17" s="200" t="s">
        <v>249</v>
      </c>
      <c r="H17" s="197" t="s">
        <v>609</v>
      </c>
      <c r="I17" s="225" t="s">
        <v>67</v>
      </c>
      <c r="J17" s="225" t="s">
        <v>611</v>
      </c>
      <c r="K17" s="200" t="str">
        <f t="shared" si="1"/>
        <v>Rekonstrukce části oplocení</v>
      </c>
      <c r="L17" s="248">
        <v>400000</v>
      </c>
      <c r="M17" s="78">
        <f t="shared" si="0"/>
        <v>340000</v>
      </c>
      <c r="N17" s="184">
        <v>2023</v>
      </c>
      <c r="O17" s="184">
        <v>2024</v>
      </c>
      <c r="P17" s="41"/>
      <c r="Q17" s="41"/>
      <c r="R17" s="41"/>
      <c r="S17" s="41"/>
      <c r="T17" s="41"/>
      <c r="U17" s="41"/>
      <c r="V17" s="41"/>
      <c r="W17" s="41"/>
      <c r="X17" s="41"/>
      <c r="Y17" s="41" t="s">
        <v>84</v>
      </c>
      <c r="Z17" s="41" t="s">
        <v>84</v>
      </c>
    </row>
    <row r="18" spans="1:26" ht="42" x14ac:dyDescent="0.25">
      <c r="A18" s="34">
        <v>14</v>
      </c>
      <c r="B18" s="39" t="s">
        <v>243</v>
      </c>
      <c r="C18" s="34" t="s">
        <v>239</v>
      </c>
      <c r="D18" s="42">
        <v>71002782</v>
      </c>
      <c r="E18" s="42">
        <v>102142301</v>
      </c>
      <c r="F18" s="42">
        <v>600090451</v>
      </c>
      <c r="G18" s="39" t="s">
        <v>250</v>
      </c>
      <c r="H18" s="197" t="s">
        <v>609</v>
      </c>
      <c r="I18" s="197" t="s">
        <v>67</v>
      </c>
      <c r="J18" s="197" t="s">
        <v>611</v>
      </c>
      <c r="K18" s="39" t="str">
        <f t="shared" si="1"/>
        <v>Oprava elektroinstalace</v>
      </c>
      <c r="L18" s="75">
        <v>2500000</v>
      </c>
      <c r="M18" s="78">
        <f t="shared" si="0"/>
        <v>2125000</v>
      </c>
      <c r="N18" s="192">
        <v>2023</v>
      </c>
      <c r="O18" s="184">
        <v>2023</v>
      </c>
      <c r="P18" s="42"/>
      <c r="Q18" s="42"/>
      <c r="R18" s="42"/>
      <c r="S18" s="42"/>
      <c r="T18" s="42"/>
      <c r="U18" s="42"/>
      <c r="V18" s="42"/>
      <c r="W18" s="42"/>
      <c r="X18" s="42"/>
      <c r="Y18" s="42" t="s">
        <v>84</v>
      </c>
      <c r="Z18" s="42" t="s">
        <v>84</v>
      </c>
    </row>
    <row r="19" spans="1:26" ht="42" x14ac:dyDescent="0.25">
      <c r="A19" s="34">
        <v>15</v>
      </c>
      <c r="B19" s="39" t="s">
        <v>238</v>
      </c>
      <c r="C19" s="34" t="s">
        <v>239</v>
      </c>
      <c r="D19" s="42">
        <v>71002782</v>
      </c>
      <c r="E19" s="42">
        <v>102142301</v>
      </c>
      <c r="F19" s="42">
        <v>600090451</v>
      </c>
      <c r="G19" s="39" t="s">
        <v>251</v>
      </c>
      <c r="H19" s="197" t="s">
        <v>609</v>
      </c>
      <c r="I19" s="197" t="s">
        <v>67</v>
      </c>
      <c r="J19" s="197" t="s">
        <v>611</v>
      </c>
      <c r="K19" s="39" t="str">
        <f t="shared" si="1"/>
        <v>Vybavení venkovní učebny</v>
      </c>
      <c r="L19" s="75">
        <v>400000</v>
      </c>
      <c r="M19" s="78">
        <f t="shared" si="0"/>
        <v>340000</v>
      </c>
      <c r="N19" s="184">
        <v>2023</v>
      </c>
      <c r="O19" s="184">
        <v>2024</v>
      </c>
      <c r="P19" s="42"/>
      <c r="Q19" s="42" t="s">
        <v>103</v>
      </c>
      <c r="R19" s="42"/>
      <c r="S19" s="42" t="s">
        <v>103</v>
      </c>
      <c r="T19" s="42"/>
      <c r="U19" s="42"/>
      <c r="V19" s="42" t="s">
        <v>252</v>
      </c>
      <c r="W19" s="42" t="s">
        <v>252</v>
      </c>
      <c r="X19" s="42"/>
      <c r="Y19" s="42" t="s">
        <v>84</v>
      </c>
      <c r="Z19" s="42" t="s">
        <v>84</v>
      </c>
    </row>
    <row r="20" spans="1:26" ht="31.5" x14ac:dyDescent="0.25">
      <c r="A20" s="34">
        <v>16</v>
      </c>
      <c r="B20" s="39" t="s">
        <v>253</v>
      </c>
      <c r="C20" s="34" t="s">
        <v>254</v>
      </c>
      <c r="D20" s="42">
        <v>70987360</v>
      </c>
      <c r="E20" s="42">
        <v>650041330</v>
      </c>
      <c r="F20" s="42">
        <v>102142165</v>
      </c>
      <c r="G20" s="39" t="s">
        <v>255</v>
      </c>
      <c r="H20" s="197" t="s">
        <v>609</v>
      </c>
      <c r="I20" s="197" t="s">
        <v>67</v>
      </c>
      <c r="J20" s="197" t="s">
        <v>256</v>
      </c>
      <c r="K20" s="39" t="s">
        <v>257</v>
      </c>
      <c r="L20" s="75">
        <v>700000</v>
      </c>
      <c r="M20" s="78">
        <f t="shared" si="0"/>
        <v>595000</v>
      </c>
      <c r="N20" s="192">
        <v>2023</v>
      </c>
      <c r="O20" s="192">
        <v>2023</v>
      </c>
      <c r="P20" s="34"/>
      <c r="Q20" s="34"/>
      <c r="R20" s="34"/>
      <c r="S20" s="34"/>
      <c r="T20" s="34"/>
      <c r="U20" s="34"/>
      <c r="V20" s="34"/>
      <c r="W20" s="34"/>
      <c r="X20" s="34"/>
      <c r="Y20" s="34" t="s">
        <v>258</v>
      </c>
      <c r="Z20" s="34" t="s">
        <v>71</v>
      </c>
    </row>
    <row r="21" spans="1:26" ht="31.5" x14ac:dyDescent="0.25">
      <c r="A21" s="34">
        <v>17</v>
      </c>
      <c r="B21" s="39" t="s">
        <v>259</v>
      </c>
      <c r="C21" s="34" t="s">
        <v>260</v>
      </c>
      <c r="D21" s="34">
        <v>70995354</v>
      </c>
      <c r="E21" s="34">
        <v>117200883</v>
      </c>
      <c r="F21" s="34">
        <v>650045475</v>
      </c>
      <c r="G21" s="39" t="s">
        <v>261</v>
      </c>
      <c r="H21" s="197" t="s">
        <v>609</v>
      </c>
      <c r="I21" s="197" t="s">
        <v>67</v>
      </c>
      <c r="J21" s="197" t="s">
        <v>262</v>
      </c>
      <c r="K21" s="39" t="s">
        <v>263</v>
      </c>
      <c r="L21" s="75">
        <v>500000</v>
      </c>
      <c r="M21" s="78">
        <f t="shared" si="0"/>
        <v>425000</v>
      </c>
      <c r="N21" s="192">
        <v>2023</v>
      </c>
      <c r="O21" s="192">
        <v>2023</v>
      </c>
      <c r="P21" s="34"/>
      <c r="Q21" s="34"/>
      <c r="R21" s="34"/>
      <c r="S21" s="34"/>
      <c r="T21" s="34"/>
      <c r="U21" s="34"/>
      <c r="V21" s="34"/>
      <c r="W21" s="34"/>
      <c r="X21" s="34"/>
      <c r="Y21" s="34" t="s">
        <v>258</v>
      </c>
      <c r="Z21" s="34" t="s">
        <v>71</v>
      </c>
    </row>
    <row r="22" spans="1:26" ht="42" x14ac:dyDescent="0.25">
      <c r="A22" s="34">
        <v>18</v>
      </c>
      <c r="B22" s="39" t="s">
        <v>264</v>
      </c>
      <c r="C22" s="34" t="s">
        <v>265</v>
      </c>
      <c r="D22" s="34">
        <v>70992487</v>
      </c>
      <c r="E22" s="34">
        <v>102142599</v>
      </c>
      <c r="F22" s="34">
        <v>600090574</v>
      </c>
      <c r="G22" s="39" t="s">
        <v>266</v>
      </c>
      <c r="H22" s="197" t="s">
        <v>609</v>
      </c>
      <c r="I22" s="197" t="s">
        <v>67</v>
      </c>
      <c r="J22" s="197" t="s">
        <v>267</v>
      </c>
      <c r="K22" s="39" t="s">
        <v>268</v>
      </c>
      <c r="L22" s="249">
        <v>2500000</v>
      </c>
      <c r="M22" s="78">
        <f t="shared" si="0"/>
        <v>2125000</v>
      </c>
      <c r="N22" s="192">
        <v>2023</v>
      </c>
      <c r="O22" s="192">
        <v>2023</v>
      </c>
      <c r="P22" s="42"/>
      <c r="Q22" s="42" t="s">
        <v>103</v>
      </c>
      <c r="R22" s="42"/>
      <c r="S22" s="42" t="s">
        <v>103</v>
      </c>
      <c r="T22" s="42"/>
      <c r="U22" s="42"/>
      <c r="V22" s="42"/>
      <c r="W22" s="42"/>
      <c r="X22" s="42" t="s">
        <v>103</v>
      </c>
      <c r="Y22" s="34" t="s">
        <v>269</v>
      </c>
      <c r="Z22" s="34" t="s">
        <v>84</v>
      </c>
    </row>
    <row r="23" spans="1:26" ht="42" x14ac:dyDescent="0.25">
      <c r="A23" s="34">
        <v>19</v>
      </c>
      <c r="B23" s="39" t="s">
        <v>264</v>
      </c>
      <c r="C23" s="34" t="s">
        <v>265</v>
      </c>
      <c r="D23" s="34">
        <v>70992487</v>
      </c>
      <c r="E23" s="34">
        <v>102142599</v>
      </c>
      <c r="F23" s="34">
        <v>600090574</v>
      </c>
      <c r="G23" s="39" t="s">
        <v>270</v>
      </c>
      <c r="H23" s="197" t="s">
        <v>609</v>
      </c>
      <c r="I23" s="197" t="s">
        <v>67</v>
      </c>
      <c r="J23" s="197" t="s">
        <v>267</v>
      </c>
      <c r="K23" s="39" t="s">
        <v>383</v>
      </c>
      <c r="L23" s="249">
        <v>10000000</v>
      </c>
      <c r="M23" s="78">
        <f t="shared" si="0"/>
        <v>8500000</v>
      </c>
      <c r="N23" s="192">
        <v>2023</v>
      </c>
      <c r="O23" s="184">
        <v>2027</v>
      </c>
      <c r="P23" s="42" t="s">
        <v>103</v>
      </c>
      <c r="Q23" s="42" t="s">
        <v>103</v>
      </c>
      <c r="R23" s="42" t="s">
        <v>103</v>
      </c>
      <c r="S23" s="42" t="s">
        <v>103</v>
      </c>
      <c r="T23" s="42"/>
      <c r="U23" s="42"/>
      <c r="V23" s="42"/>
      <c r="W23" s="42"/>
      <c r="X23" s="42" t="s">
        <v>103</v>
      </c>
      <c r="Y23" s="34" t="s">
        <v>190</v>
      </c>
      <c r="Z23" s="34" t="s">
        <v>84</v>
      </c>
    </row>
    <row r="24" spans="1:26" ht="42" x14ac:dyDescent="0.25">
      <c r="A24" s="34">
        <v>20</v>
      </c>
      <c r="B24" s="39" t="s">
        <v>264</v>
      </c>
      <c r="C24" s="34" t="s">
        <v>265</v>
      </c>
      <c r="D24" s="34">
        <v>70992487</v>
      </c>
      <c r="E24" s="34">
        <v>102142599</v>
      </c>
      <c r="F24" s="34">
        <v>600090574</v>
      </c>
      <c r="G24" s="39" t="s">
        <v>271</v>
      </c>
      <c r="H24" s="197" t="s">
        <v>609</v>
      </c>
      <c r="I24" s="197" t="s">
        <v>67</v>
      </c>
      <c r="J24" s="197" t="s">
        <v>267</v>
      </c>
      <c r="K24" s="39" t="s">
        <v>621</v>
      </c>
      <c r="L24" s="249">
        <v>2000000</v>
      </c>
      <c r="M24" s="78">
        <f t="shared" si="0"/>
        <v>1700000</v>
      </c>
      <c r="N24" s="192">
        <v>2023</v>
      </c>
      <c r="O24" s="184">
        <v>2027</v>
      </c>
      <c r="P24" s="42" t="s">
        <v>103</v>
      </c>
      <c r="Q24" s="42"/>
      <c r="R24" s="42"/>
      <c r="S24" s="42" t="s">
        <v>103</v>
      </c>
      <c r="T24" s="42"/>
      <c r="U24" s="42"/>
      <c r="V24" s="42"/>
      <c r="W24" s="42"/>
      <c r="X24" s="42" t="s">
        <v>103</v>
      </c>
      <c r="Y24" s="34" t="s">
        <v>190</v>
      </c>
      <c r="Z24" s="34" t="s">
        <v>84</v>
      </c>
    </row>
    <row r="25" spans="1:26" ht="42" x14ac:dyDescent="0.25">
      <c r="A25" s="34">
        <v>21</v>
      </c>
      <c r="B25" s="39" t="s">
        <v>264</v>
      </c>
      <c r="C25" s="34" t="s">
        <v>265</v>
      </c>
      <c r="D25" s="34">
        <v>70992487</v>
      </c>
      <c r="E25" s="34">
        <v>102142599</v>
      </c>
      <c r="F25" s="34">
        <v>600090574</v>
      </c>
      <c r="G25" s="39" t="s">
        <v>272</v>
      </c>
      <c r="H25" s="197" t="s">
        <v>609</v>
      </c>
      <c r="I25" s="197" t="s">
        <v>67</v>
      </c>
      <c r="J25" s="197" t="s">
        <v>267</v>
      </c>
      <c r="K25" s="39" t="s">
        <v>621</v>
      </c>
      <c r="L25" s="249">
        <v>2000000</v>
      </c>
      <c r="M25" s="78">
        <f t="shared" si="0"/>
        <v>1700000</v>
      </c>
      <c r="N25" s="192">
        <v>2023</v>
      </c>
      <c r="O25" s="184">
        <v>2027</v>
      </c>
      <c r="P25" s="42" t="s">
        <v>103</v>
      </c>
      <c r="Q25" s="42"/>
      <c r="R25" s="42"/>
      <c r="S25" s="42" t="s">
        <v>103</v>
      </c>
      <c r="T25" s="42"/>
      <c r="U25" s="42"/>
      <c r="V25" s="42"/>
      <c r="W25" s="42"/>
      <c r="X25" s="42" t="s">
        <v>103</v>
      </c>
      <c r="Y25" s="34" t="s">
        <v>190</v>
      </c>
      <c r="Z25" s="34" t="s">
        <v>84</v>
      </c>
    </row>
    <row r="26" spans="1:26" ht="42" x14ac:dyDescent="0.25">
      <c r="A26" s="34">
        <v>22</v>
      </c>
      <c r="B26" s="39" t="s">
        <v>264</v>
      </c>
      <c r="C26" s="34" t="s">
        <v>265</v>
      </c>
      <c r="D26" s="34">
        <v>70992487</v>
      </c>
      <c r="E26" s="34">
        <v>102142599</v>
      </c>
      <c r="F26" s="34">
        <v>600090574</v>
      </c>
      <c r="G26" s="39" t="s">
        <v>273</v>
      </c>
      <c r="H26" s="197" t="s">
        <v>609</v>
      </c>
      <c r="I26" s="197" t="s">
        <v>67</v>
      </c>
      <c r="J26" s="197" t="s">
        <v>267</v>
      </c>
      <c r="K26" s="39" t="s">
        <v>386</v>
      </c>
      <c r="L26" s="249">
        <v>3000000</v>
      </c>
      <c r="M26" s="78">
        <f t="shared" si="0"/>
        <v>2550000</v>
      </c>
      <c r="N26" s="192">
        <v>2023</v>
      </c>
      <c r="O26" s="184">
        <v>2027</v>
      </c>
      <c r="P26" s="42"/>
      <c r="Q26" s="42"/>
      <c r="R26" s="42"/>
      <c r="S26" s="42" t="s">
        <v>103</v>
      </c>
      <c r="T26" s="42"/>
      <c r="U26" s="42"/>
      <c r="V26" s="42"/>
      <c r="W26" s="42"/>
      <c r="X26" s="42" t="s">
        <v>103</v>
      </c>
      <c r="Y26" s="34" t="s">
        <v>190</v>
      </c>
      <c r="Z26" s="34" t="s">
        <v>84</v>
      </c>
    </row>
    <row r="27" spans="1:26" ht="42" x14ac:dyDescent="0.25">
      <c r="A27" s="34">
        <v>23</v>
      </c>
      <c r="B27" s="39" t="s">
        <v>264</v>
      </c>
      <c r="C27" s="34" t="s">
        <v>265</v>
      </c>
      <c r="D27" s="34">
        <v>70992487</v>
      </c>
      <c r="E27" s="34">
        <v>102142599</v>
      </c>
      <c r="F27" s="34">
        <v>600090574</v>
      </c>
      <c r="G27" s="39" t="s">
        <v>274</v>
      </c>
      <c r="H27" s="197" t="s">
        <v>609</v>
      </c>
      <c r="I27" s="197" t="s">
        <v>67</v>
      </c>
      <c r="J27" s="197" t="s">
        <v>267</v>
      </c>
      <c r="K27" s="39" t="s">
        <v>620</v>
      </c>
      <c r="L27" s="249">
        <v>1000000</v>
      </c>
      <c r="M27" s="78">
        <f t="shared" si="0"/>
        <v>850000</v>
      </c>
      <c r="N27" s="192">
        <v>2023</v>
      </c>
      <c r="O27" s="184">
        <v>2027</v>
      </c>
      <c r="P27" s="42" t="s">
        <v>103</v>
      </c>
      <c r="Q27" s="42" t="s">
        <v>103</v>
      </c>
      <c r="R27" s="42" t="s">
        <v>103</v>
      </c>
      <c r="S27" s="42"/>
      <c r="T27" s="42"/>
      <c r="U27" s="42"/>
      <c r="V27" s="42"/>
      <c r="W27" s="42"/>
      <c r="X27" s="42"/>
      <c r="Y27" s="34" t="s">
        <v>190</v>
      </c>
      <c r="Z27" s="34" t="s">
        <v>84</v>
      </c>
    </row>
    <row r="28" spans="1:26" ht="42" x14ac:dyDescent="0.25">
      <c r="A28" s="34">
        <v>24</v>
      </c>
      <c r="B28" s="39" t="s">
        <v>264</v>
      </c>
      <c r="C28" s="34" t="s">
        <v>265</v>
      </c>
      <c r="D28" s="34">
        <v>70992487</v>
      </c>
      <c r="E28" s="34">
        <v>117200344</v>
      </c>
      <c r="F28" s="34">
        <v>600090574</v>
      </c>
      <c r="G28" s="39" t="s">
        <v>275</v>
      </c>
      <c r="H28" s="197" t="s">
        <v>609</v>
      </c>
      <c r="I28" s="197" t="s">
        <v>67</v>
      </c>
      <c r="J28" s="197" t="s">
        <v>267</v>
      </c>
      <c r="K28" s="39" t="s">
        <v>276</v>
      </c>
      <c r="L28" s="249">
        <v>3000000</v>
      </c>
      <c r="M28" s="78">
        <f t="shared" si="0"/>
        <v>2550000</v>
      </c>
      <c r="N28" s="192">
        <v>2023</v>
      </c>
      <c r="O28" s="184">
        <v>2027</v>
      </c>
      <c r="P28" s="42" t="s">
        <v>103</v>
      </c>
      <c r="Q28" s="42" t="s">
        <v>103</v>
      </c>
      <c r="R28" s="42" t="s">
        <v>103</v>
      </c>
      <c r="S28" s="42" t="s">
        <v>103</v>
      </c>
      <c r="T28" s="42"/>
      <c r="U28" s="42"/>
      <c r="V28" s="42"/>
      <c r="W28" s="42" t="s">
        <v>103</v>
      </c>
      <c r="X28" s="42" t="s">
        <v>103</v>
      </c>
      <c r="Y28" s="34" t="s">
        <v>190</v>
      </c>
      <c r="Z28" s="34" t="s">
        <v>84</v>
      </c>
    </row>
    <row r="29" spans="1:26" ht="73.5" x14ac:dyDescent="0.25">
      <c r="A29" s="34">
        <v>25</v>
      </c>
      <c r="B29" s="39" t="s">
        <v>277</v>
      </c>
      <c r="C29" s="34" t="s">
        <v>186</v>
      </c>
      <c r="D29" s="34">
        <v>70988871</v>
      </c>
      <c r="E29" s="34">
        <v>600090345</v>
      </c>
      <c r="F29" s="34">
        <v>102142076</v>
      </c>
      <c r="G29" s="39" t="s">
        <v>278</v>
      </c>
      <c r="H29" s="197" t="s">
        <v>609</v>
      </c>
      <c r="I29" s="197" t="s">
        <v>67</v>
      </c>
      <c r="J29" s="197" t="s">
        <v>188</v>
      </c>
      <c r="K29" s="39" t="s">
        <v>279</v>
      </c>
      <c r="L29" s="249">
        <v>2050000</v>
      </c>
      <c r="M29" s="78">
        <f t="shared" si="0"/>
        <v>1742500</v>
      </c>
      <c r="N29" s="192">
        <v>2023</v>
      </c>
      <c r="O29" s="192">
        <v>2023</v>
      </c>
      <c r="P29" s="42"/>
      <c r="Q29" s="42"/>
      <c r="R29" s="42"/>
      <c r="S29" s="42"/>
      <c r="T29" s="42" t="s">
        <v>103</v>
      </c>
      <c r="U29" s="42"/>
      <c r="V29" s="42"/>
      <c r="W29" s="42"/>
      <c r="X29" s="42"/>
      <c r="Y29" s="34" t="s">
        <v>280</v>
      </c>
      <c r="Z29" s="34" t="s">
        <v>84</v>
      </c>
    </row>
    <row r="30" spans="1:26" ht="42" x14ac:dyDescent="0.25">
      <c r="A30" s="34">
        <v>26</v>
      </c>
      <c r="B30" s="39" t="s">
        <v>277</v>
      </c>
      <c r="C30" s="34" t="s">
        <v>186</v>
      </c>
      <c r="D30" s="34">
        <v>70988871</v>
      </c>
      <c r="E30" s="34">
        <v>600090345</v>
      </c>
      <c r="F30" s="34">
        <v>102142076</v>
      </c>
      <c r="G30" s="39" t="s">
        <v>281</v>
      </c>
      <c r="H30" s="197" t="s">
        <v>609</v>
      </c>
      <c r="I30" s="197" t="s">
        <v>67</v>
      </c>
      <c r="J30" s="197" t="s">
        <v>188</v>
      </c>
      <c r="K30" s="39" t="s">
        <v>282</v>
      </c>
      <c r="L30" s="249">
        <v>200000</v>
      </c>
      <c r="M30" s="78">
        <f t="shared" si="0"/>
        <v>170000</v>
      </c>
      <c r="N30" s="192">
        <v>2023</v>
      </c>
      <c r="O30" s="192">
        <v>2023</v>
      </c>
      <c r="P30" s="42" t="s">
        <v>103</v>
      </c>
      <c r="Q30" s="42" t="s">
        <v>103</v>
      </c>
      <c r="R30" s="42" t="s">
        <v>103</v>
      </c>
      <c r="S30" s="42"/>
      <c r="T30" s="42" t="s">
        <v>103</v>
      </c>
      <c r="U30" s="42"/>
      <c r="V30" s="42"/>
      <c r="W30" s="42"/>
      <c r="X30" s="42"/>
      <c r="Y30" s="34" t="s">
        <v>190</v>
      </c>
      <c r="Z30" s="34" t="s">
        <v>84</v>
      </c>
    </row>
    <row r="31" spans="1:26" ht="73.5" x14ac:dyDescent="0.25">
      <c r="A31" s="34">
        <v>27</v>
      </c>
      <c r="B31" s="39" t="s">
        <v>277</v>
      </c>
      <c r="C31" s="34" t="s">
        <v>186</v>
      </c>
      <c r="D31" s="34">
        <v>70988871</v>
      </c>
      <c r="E31" s="34">
        <v>600090345</v>
      </c>
      <c r="F31" s="34">
        <v>102142076</v>
      </c>
      <c r="G31" s="39" t="s">
        <v>283</v>
      </c>
      <c r="H31" s="197" t="s">
        <v>609</v>
      </c>
      <c r="I31" s="197" t="s">
        <v>67</v>
      </c>
      <c r="J31" s="197" t="s">
        <v>188</v>
      </c>
      <c r="K31" s="39" t="s">
        <v>284</v>
      </c>
      <c r="L31" s="249">
        <v>180000</v>
      </c>
      <c r="M31" s="78">
        <f t="shared" si="0"/>
        <v>153000</v>
      </c>
      <c r="N31" s="192">
        <v>2023</v>
      </c>
      <c r="O31" s="192">
        <v>2023</v>
      </c>
      <c r="P31" s="42" t="s">
        <v>103</v>
      </c>
      <c r="Q31" s="42" t="s">
        <v>103</v>
      </c>
      <c r="R31" s="42" t="s">
        <v>103</v>
      </c>
      <c r="S31" s="42" t="s">
        <v>103</v>
      </c>
      <c r="T31" s="42"/>
      <c r="U31" s="42"/>
      <c r="V31" s="42"/>
      <c r="W31" s="42" t="s">
        <v>103</v>
      </c>
      <c r="X31" s="42"/>
      <c r="Y31" s="34" t="s">
        <v>285</v>
      </c>
      <c r="Z31" s="34" t="s">
        <v>84</v>
      </c>
    </row>
    <row r="32" spans="1:26" ht="52.5" x14ac:dyDescent="0.25">
      <c r="A32" s="34">
        <v>28</v>
      </c>
      <c r="B32" s="39" t="s">
        <v>277</v>
      </c>
      <c r="C32" s="34" t="s">
        <v>186</v>
      </c>
      <c r="D32" s="34">
        <v>70988871</v>
      </c>
      <c r="E32" s="34">
        <v>600090345</v>
      </c>
      <c r="F32" s="34">
        <v>102142076</v>
      </c>
      <c r="G32" s="39" t="s">
        <v>286</v>
      </c>
      <c r="H32" s="197" t="s">
        <v>609</v>
      </c>
      <c r="I32" s="197" t="s">
        <v>67</v>
      </c>
      <c r="J32" s="197" t="s">
        <v>188</v>
      </c>
      <c r="K32" s="39" t="s">
        <v>287</v>
      </c>
      <c r="L32" s="249">
        <v>150000</v>
      </c>
      <c r="M32" s="78">
        <f t="shared" si="0"/>
        <v>127500</v>
      </c>
      <c r="N32" s="192">
        <v>2023</v>
      </c>
      <c r="O32" s="192">
        <v>2023</v>
      </c>
      <c r="P32" s="42" t="s">
        <v>103</v>
      </c>
      <c r="Q32" s="42" t="s">
        <v>103</v>
      </c>
      <c r="R32" s="42" t="s">
        <v>103</v>
      </c>
      <c r="S32" s="42" t="s">
        <v>103</v>
      </c>
      <c r="T32" s="42"/>
      <c r="U32" s="42"/>
      <c r="V32" s="42"/>
      <c r="W32" s="42"/>
      <c r="X32" s="42"/>
      <c r="Y32" s="34" t="s">
        <v>288</v>
      </c>
      <c r="Z32" s="34" t="s">
        <v>84</v>
      </c>
    </row>
    <row r="33" spans="1:26" ht="42" x14ac:dyDescent="0.25">
      <c r="A33" s="34">
        <v>29</v>
      </c>
      <c r="B33" s="39" t="s">
        <v>277</v>
      </c>
      <c r="C33" s="34" t="s">
        <v>186</v>
      </c>
      <c r="D33" s="34">
        <v>70988871</v>
      </c>
      <c r="E33" s="34">
        <v>600090345</v>
      </c>
      <c r="F33" s="34">
        <v>102142076</v>
      </c>
      <c r="G33" s="39" t="s">
        <v>289</v>
      </c>
      <c r="H33" s="197" t="s">
        <v>609</v>
      </c>
      <c r="I33" s="197" t="s">
        <v>67</v>
      </c>
      <c r="J33" s="197" t="s">
        <v>188</v>
      </c>
      <c r="K33" s="39" t="s">
        <v>290</v>
      </c>
      <c r="L33" s="249">
        <v>800000</v>
      </c>
      <c r="M33" s="78">
        <f t="shared" si="0"/>
        <v>680000</v>
      </c>
      <c r="N33" s="192">
        <v>2023</v>
      </c>
      <c r="O33" s="192">
        <v>2024</v>
      </c>
      <c r="P33" s="42"/>
      <c r="Q33" s="42"/>
      <c r="R33" s="42"/>
      <c r="S33" s="42"/>
      <c r="T33" s="42"/>
      <c r="U33" s="42"/>
      <c r="V33" s="42"/>
      <c r="W33" s="42"/>
      <c r="X33" s="42"/>
      <c r="Y33" s="34" t="s">
        <v>190</v>
      </c>
      <c r="Z33" s="212" t="s">
        <v>84</v>
      </c>
    </row>
    <row r="34" spans="1:26" ht="42" x14ac:dyDescent="0.25">
      <c r="A34" s="34">
        <v>30</v>
      </c>
      <c r="B34" s="39" t="s">
        <v>277</v>
      </c>
      <c r="C34" s="34" t="s">
        <v>186</v>
      </c>
      <c r="D34" s="34">
        <v>70988871</v>
      </c>
      <c r="E34" s="34">
        <v>600090345</v>
      </c>
      <c r="F34" s="34">
        <v>102142076</v>
      </c>
      <c r="G34" s="39" t="s">
        <v>291</v>
      </c>
      <c r="H34" s="197" t="s">
        <v>609</v>
      </c>
      <c r="I34" s="197" t="s">
        <v>67</v>
      </c>
      <c r="J34" s="197" t="s">
        <v>188</v>
      </c>
      <c r="K34" s="39" t="s">
        <v>292</v>
      </c>
      <c r="L34" s="249">
        <v>300000</v>
      </c>
      <c r="M34" s="78">
        <f t="shared" si="0"/>
        <v>255000</v>
      </c>
      <c r="N34" s="192">
        <v>2025</v>
      </c>
      <c r="O34" s="192">
        <v>2026</v>
      </c>
      <c r="P34" s="42"/>
      <c r="Q34" s="42"/>
      <c r="R34" s="42"/>
      <c r="S34" s="42"/>
      <c r="T34" s="42"/>
      <c r="U34" s="42"/>
      <c r="V34" s="42"/>
      <c r="W34" s="42"/>
      <c r="X34" s="42"/>
      <c r="Y34" s="34" t="s">
        <v>190</v>
      </c>
      <c r="Z34" s="34" t="s">
        <v>84</v>
      </c>
    </row>
    <row r="35" spans="1:26" ht="42" x14ac:dyDescent="0.25">
      <c r="A35" s="34">
        <v>31</v>
      </c>
      <c r="B35" s="39" t="s">
        <v>293</v>
      </c>
      <c r="C35" s="34" t="s">
        <v>92</v>
      </c>
      <c r="D35" s="34">
        <v>70156743</v>
      </c>
      <c r="E35" s="34">
        <v>102142505</v>
      </c>
      <c r="F35" s="34">
        <v>650018290</v>
      </c>
      <c r="G35" s="39" t="s">
        <v>294</v>
      </c>
      <c r="H35" s="197" t="s">
        <v>609</v>
      </c>
      <c r="I35" s="197" t="s">
        <v>67</v>
      </c>
      <c r="J35" s="197" t="s">
        <v>92</v>
      </c>
      <c r="K35" s="39" t="s">
        <v>295</v>
      </c>
      <c r="L35" s="249">
        <v>2000000</v>
      </c>
      <c r="M35" s="78">
        <f t="shared" si="0"/>
        <v>1700000</v>
      </c>
      <c r="N35" s="184">
        <v>2023</v>
      </c>
      <c r="O35" s="184">
        <v>2023</v>
      </c>
      <c r="P35" s="42"/>
      <c r="Q35" s="42" t="s">
        <v>103</v>
      </c>
      <c r="R35" s="42"/>
      <c r="S35" s="42"/>
      <c r="T35" s="42"/>
      <c r="U35" s="42"/>
      <c r="V35" s="42"/>
      <c r="W35" s="42"/>
      <c r="X35" s="42"/>
      <c r="Y35" s="34" t="s">
        <v>296</v>
      </c>
      <c r="Z35" s="34"/>
    </row>
    <row r="36" spans="1:26" ht="42" x14ac:dyDescent="0.25">
      <c r="A36" s="34">
        <v>32</v>
      </c>
      <c r="B36" s="39" t="s">
        <v>293</v>
      </c>
      <c r="C36" s="34" t="s">
        <v>92</v>
      </c>
      <c r="D36" s="34">
        <v>70156743</v>
      </c>
      <c r="E36" s="34">
        <v>102142505</v>
      </c>
      <c r="F36" s="34">
        <v>650018290</v>
      </c>
      <c r="G36" s="39" t="s">
        <v>297</v>
      </c>
      <c r="H36" s="197" t="s">
        <v>609</v>
      </c>
      <c r="I36" s="197" t="s">
        <v>67</v>
      </c>
      <c r="J36" s="197" t="s">
        <v>92</v>
      </c>
      <c r="K36" s="39" t="s">
        <v>298</v>
      </c>
      <c r="L36" s="249">
        <v>400000</v>
      </c>
      <c r="M36" s="78">
        <f t="shared" si="0"/>
        <v>340000</v>
      </c>
      <c r="N36" s="184">
        <v>2024</v>
      </c>
      <c r="O36" s="184">
        <v>2024</v>
      </c>
      <c r="P36" s="42" t="s">
        <v>103</v>
      </c>
      <c r="Q36" s="42"/>
      <c r="R36" s="42"/>
      <c r="S36" s="42"/>
      <c r="T36" s="42"/>
      <c r="U36" s="42"/>
      <c r="V36" s="42"/>
      <c r="W36" s="42"/>
      <c r="X36" s="42"/>
      <c r="Y36" s="34" t="s">
        <v>296</v>
      </c>
      <c r="Z36" s="34"/>
    </row>
    <row r="37" spans="1:26" ht="52.5" x14ac:dyDescent="0.25">
      <c r="A37" s="34">
        <v>33</v>
      </c>
      <c r="B37" s="39" t="s">
        <v>293</v>
      </c>
      <c r="C37" s="34" t="s">
        <v>92</v>
      </c>
      <c r="D37" s="34">
        <v>70156743</v>
      </c>
      <c r="E37" s="34">
        <v>102142505</v>
      </c>
      <c r="F37" s="34">
        <v>650018290</v>
      </c>
      <c r="G37" s="39" t="s">
        <v>299</v>
      </c>
      <c r="H37" s="197" t="s">
        <v>609</v>
      </c>
      <c r="I37" s="197" t="s">
        <v>67</v>
      </c>
      <c r="J37" s="197" t="s">
        <v>92</v>
      </c>
      <c r="K37" s="39" t="s">
        <v>300</v>
      </c>
      <c r="L37" s="249">
        <v>500000</v>
      </c>
      <c r="M37" s="78">
        <f t="shared" si="0"/>
        <v>425000</v>
      </c>
      <c r="N37" s="184">
        <v>2023</v>
      </c>
      <c r="O37" s="184">
        <v>2023</v>
      </c>
      <c r="P37" s="42"/>
      <c r="Q37" s="42"/>
      <c r="R37" s="42"/>
      <c r="S37" s="42"/>
      <c r="T37" s="42"/>
      <c r="U37" s="42" t="s">
        <v>103</v>
      </c>
      <c r="V37" s="42"/>
      <c r="W37" s="42"/>
      <c r="X37" s="42"/>
      <c r="Y37" s="34" t="s">
        <v>301</v>
      </c>
      <c r="Z37" s="34"/>
    </row>
    <row r="38" spans="1:26" ht="63" x14ac:dyDescent="0.25">
      <c r="A38" s="34">
        <v>34</v>
      </c>
      <c r="B38" s="39" t="s">
        <v>293</v>
      </c>
      <c r="C38" s="34" t="s">
        <v>92</v>
      </c>
      <c r="D38" s="34">
        <v>70156743</v>
      </c>
      <c r="E38" s="34">
        <v>102142505</v>
      </c>
      <c r="F38" s="34">
        <v>650018290</v>
      </c>
      <c r="G38" s="39" t="s">
        <v>302</v>
      </c>
      <c r="H38" s="197" t="s">
        <v>609</v>
      </c>
      <c r="I38" s="197" t="s">
        <v>67</v>
      </c>
      <c r="J38" s="197" t="s">
        <v>92</v>
      </c>
      <c r="K38" s="39" t="s">
        <v>303</v>
      </c>
      <c r="L38" s="249">
        <v>900000</v>
      </c>
      <c r="M38" s="78">
        <f t="shared" si="0"/>
        <v>765000</v>
      </c>
      <c r="N38" s="192">
        <v>2023</v>
      </c>
      <c r="O38" s="192">
        <v>2023</v>
      </c>
      <c r="P38" s="42"/>
      <c r="Q38" s="42"/>
      <c r="R38" s="42"/>
      <c r="S38" s="42"/>
      <c r="T38" s="42"/>
      <c r="U38" s="42"/>
      <c r="V38" s="42"/>
      <c r="W38" s="42"/>
      <c r="X38" s="42"/>
      <c r="Y38" s="34" t="s">
        <v>296</v>
      </c>
      <c r="Z38" s="34"/>
    </row>
    <row r="39" spans="1:26" ht="42" x14ac:dyDescent="0.25">
      <c r="A39" s="34">
        <v>35</v>
      </c>
      <c r="B39" s="39" t="s">
        <v>293</v>
      </c>
      <c r="C39" s="34" t="s">
        <v>92</v>
      </c>
      <c r="D39" s="34">
        <v>70156743</v>
      </c>
      <c r="E39" s="34">
        <v>102142505</v>
      </c>
      <c r="F39" s="34">
        <v>650018290</v>
      </c>
      <c r="G39" s="39" t="s">
        <v>304</v>
      </c>
      <c r="H39" s="197" t="s">
        <v>609</v>
      </c>
      <c r="I39" s="197" t="s">
        <v>67</v>
      </c>
      <c r="J39" s="197" t="s">
        <v>92</v>
      </c>
      <c r="K39" s="39" t="s">
        <v>305</v>
      </c>
      <c r="L39" s="249">
        <v>800000</v>
      </c>
      <c r="M39" s="78">
        <f t="shared" si="0"/>
        <v>680000</v>
      </c>
      <c r="N39" s="192">
        <v>2023</v>
      </c>
      <c r="O39" s="192">
        <v>2023</v>
      </c>
      <c r="P39" s="42"/>
      <c r="Q39" s="42"/>
      <c r="R39" s="42"/>
      <c r="S39" s="42"/>
      <c r="T39" s="42"/>
      <c r="U39" s="42"/>
      <c r="V39" s="42"/>
      <c r="W39" s="42" t="s">
        <v>103</v>
      </c>
      <c r="X39" s="42"/>
      <c r="Y39" s="34" t="s">
        <v>301</v>
      </c>
      <c r="Z39" s="34"/>
    </row>
    <row r="40" spans="1:26" ht="42" x14ac:dyDescent="0.25">
      <c r="A40" s="34">
        <v>36</v>
      </c>
      <c r="B40" s="39" t="s">
        <v>293</v>
      </c>
      <c r="C40" s="34" t="s">
        <v>92</v>
      </c>
      <c r="D40" s="34">
        <v>70156743</v>
      </c>
      <c r="E40" s="34">
        <v>102142505</v>
      </c>
      <c r="F40" s="34">
        <v>650018290</v>
      </c>
      <c r="G40" s="39" t="s">
        <v>289</v>
      </c>
      <c r="H40" s="197" t="s">
        <v>609</v>
      </c>
      <c r="I40" s="197" t="s">
        <v>67</v>
      </c>
      <c r="J40" s="197" t="s">
        <v>92</v>
      </c>
      <c r="K40" s="39" t="s">
        <v>306</v>
      </c>
      <c r="L40" s="249">
        <v>3500000</v>
      </c>
      <c r="M40" s="78">
        <f t="shared" si="0"/>
        <v>2975000</v>
      </c>
      <c r="N40" s="192">
        <v>2023</v>
      </c>
      <c r="O40" s="192">
        <v>2023</v>
      </c>
      <c r="P40" s="42"/>
      <c r="Q40" s="42"/>
      <c r="R40" s="42"/>
      <c r="S40" s="42"/>
      <c r="T40" s="42"/>
      <c r="U40" s="42"/>
      <c r="V40" s="42"/>
      <c r="W40" s="42"/>
      <c r="X40" s="42"/>
      <c r="Y40" s="34" t="s">
        <v>301</v>
      </c>
      <c r="Z40" s="34"/>
    </row>
    <row r="41" spans="1:26" ht="126" x14ac:dyDescent="0.25">
      <c r="A41" s="34">
        <v>37</v>
      </c>
      <c r="B41" s="39" t="s">
        <v>307</v>
      </c>
      <c r="C41" s="34" t="s">
        <v>147</v>
      </c>
      <c r="D41" s="34">
        <v>70888124</v>
      </c>
      <c r="E41" s="34">
        <v>43501583</v>
      </c>
      <c r="F41" s="34">
        <v>60009023</v>
      </c>
      <c r="G41" s="39" t="s">
        <v>308</v>
      </c>
      <c r="H41" s="197" t="s">
        <v>609</v>
      </c>
      <c r="I41" s="197" t="s">
        <v>67</v>
      </c>
      <c r="J41" s="197" t="s">
        <v>67</v>
      </c>
      <c r="K41" s="39" t="s">
        <v>309</v>
      </c>
      <c r="L41" s="249">
        <v>1000000</v>
      </c>
      <c r="M41" s="78">
        <f t="shared" si="0"/>
        <v>850000</v>
      </c>
      <c r="N41" s="192">
        <v>2023</v>
      </c>
      <c r="O41" s="192">
        <v>2023</v>
      </c>
      <c r="P41" s="34"/>
      <c r="Q41" s="34" t="s">
        <v>82</v>
      </c>
      <c r="R41" s="34"/>
      <c r="S41" s="34"/>
      <c r="T41" s="34"/>
      <c r="U41" s="34"/>
      <c r="V41" s="34" t="s">
        <v>82</v>
      </c>
      <c r="W41" s="34"/>
      <c r="X41" s="34"/>
      <c r="Y41" s="34" t="s">
        <v>310</v>
      </c>
      <c r="Z41" s="34" t="s">
        <v>84</v>
      </c>
    </row>
    <row r="42" spans="1:26" ht="115.5" x14ac:dyDescent="0.25">
      <c r="A42" s="34">
        <v>38</v>
      </c>
      <c r="B42" s="39" t="s">
        <v>307</v>
      </c>
      <c r="C42" s="34" t="s">
        <v>147</v>
      </c>
      <c r="D42" s="34">
        <v>70888124</v>
      </c>
      <c r="E42" s="34">
        <v>43501583</v>
      </c>
      <c r="F42" s="34">
        <v>60009023</v>
      </c>
      <c r="G42" s="39" t="s">
        <v>311</v>
      </c>
      <c r="H42" s="197" t="s">
        <v>609</v>
      </c>
      <c r="I42" s="197" t="s">
        <v>67</v>
      </c>
      <c r="J42" s="197" t="s">
        <v>67</v>
      </c>
      <c r="K42" s="39" t="s">
        <v>312</v>
      </c>
      <c r="L42" s="249">
        <v>750000</v>
      </c>
      <c r="M42" s="78">
        <f t="shared" si="0"/>
        <v>637500</v>
      </c>
      <c r="N42" s="192">
        <v>2023</v>
      </c>
      <c r="O42" s="192">
        <v>2023</v>
      </c>
      <c r="P42" s="34"/>
      <c r="Q42" s="34" t="s">
        <v>82</v>
      </c>
      <c r="R42" s="34"/>
      <c r="S42" s="34"/>
      <c r="T42" s="34"/>
      <c r="U42" s="34"/>
      <c r="V42" s="34" t="s">
        <v>82</v>
      </c>
      <c r="W42" s="34"/>
      <c r="X42" s="34"/>
      <c r="Y42" s="34" t="s">
        <v>310</v>
      </c>
      <c r="Z42" s="34" t="s">
        <v>84</v>
      </c>
    </row>
    <row r="43" spans="1:26" ht="73.5" x14ac:dyDescent="0.25">
      <c r="A43" s="34">
        <v>39</v>
      </c>
      <c r="B43" s="39" t="s">
        <v>307</v>
      </c>
      <c r="C43" s="34" t="s">
        <v>147</v>
      </c>
      <c r="D43" s="34">
        <v>70888124</v>
      </c>
      <c r="E43" s="34">
        <v>43501583</v>
      </c>
      <c r="F43" s="34">
        <v>60009023</v>
      </c>
      <c r="G43" s="39" t="s">
        <v>313</v>
      </c>
      <c r="H43" s="197" t="s">
        <v>609</v>
      </c>
      <c r="I43" s="197" t="s">
        <v>67</v>
      </c>
      <c r="J43" s="197" t="s">
        <v>67</v>
      </c>
      <c r="K43" s="39" t="s">
        <v>314</v>
      </c>
      <c r="L43" s="249">
        <v>300000</v>
      </c>
      <c r="M43" s="78">
        <f t="shared" si="0"/>
        <v>255000</v>
      </c>
      <c r="N43" s="192">
        <v>2023</v>
      </c>
      <c r="O43" s="192">
        <v>2023</v>
      </c>
      <c r="P43" s="34"/>
      <c r="Q43" s="34"/>
      <c r="R43" s="34"/>
      <c r="S43" s="34"/>
      <c r="T43" s="34"/>
      <c r="U43" s="34"/>
      <c r="V43" s="34"/>
      <c r="W43" s="34" t="s">
        <v>82</v>
      </c>
      <c r="X43" s="34"/>
      <c r="Y43" s="34" t="s">
        <v>315</v>
      </c>
      <c r="Z43" s="34" t="s">
        <v>84</v>
      </c>
    </row>
    <row r="44" spans="1:26" s="2" customFormat="1" ht="84" x14ac:dyDescent="0.25">
      <c r="A44" s="34">
        <v>40</v>
      </c>
      <c r="B44" s="39" t="s">
        <v>307</v>
      </c>
      <c r="C44" s="34" t="s">
        <v>147</v>
      </c>
      <c r="D44" s="34">
        <v>70888124</v>
      </c>
      <c r="E44" s="34">
        <v>43501583</v>
      </c>
      <c r="F44" s="34">
        <v>60009023</v>
      </c>
      <c r="G44" s="39" t="s">
        <v>316</v>
      </c>
      <c r="H44" s="197" t="s">
        <v>609</v>
      </c>
      <c r="I44" s="197" t="s">
        <v>67</v>
      </c>
      <c r="J44" s="197" t="s">
        <v>67</v>
      </c>
      <c r="K44" s="39" t="s">
        <v>317</v>
      </c>
      <c r="L44" s="249">
        <v>2000000</v>
      </c>
      <c r="M44" s="78">
        <f t="shared" si="0"/>
        <v>1700000</v>
      </c>
      <c r="N44" s="184">
        <v>2023</v>
      </c>
      <c r="O44" s="184">
        <v>2023</v>
      </c>
      <c r="P44" s="34" t="s">
        <v>82</v>
      </c>
      <c r="Q44" s="34"/>
      <c r="R44" s="34"/>
      <c r="S44" s="34" t="s">
        <v>82</v>
      </c>
      <c r="T44" s="34"/>
      <c r="U44" s="34"/>
      <c r="V44" s="34"/>
      <c r="W44" s="34"/>
      <c r="X44" s="34"/>
      <c r="Y44" s="34" t="s">
        <v>315</v>
      </c>
      <c r="Z44" s="34" t="s">
        <v>84</v>
      </c>
    </row>
    <row r="45" spans="1:26" s="2" customFormat="1" ht="105" x14ac:dyDescent="0.25">
      <c r="A45" s="34">
        <v>41</v>
      </c>
      <c r="B45" s="39" t="s">
        <v>307</v>
      </c>
      <c r="C45" s="34" t="s">
        <v>147</v>
      </c>
      <c r="D45" s="34">
        <v>70888124</v>
      </c>
      <c r="E45" s="34">
        <v>43501583</v>
      </c>
      <c r="F45" s="34">
        <v>60009023</v>
      </c>
      <c r="G45" s="39" t="s">
        <v>318</v>
      </c>
      <c r="H45" s="197" t="s">
        <v>609</v>
      </c>
      <c r="I45" s="197" t="s">
        <v>67</v>
      </c>
      <c r="J45" s="197" t="s">
        <v>67</v>
      </c>
      <c r="K45" s="39" t="s">
        <v>319</v>
      </c>
      <c r="L45" s="249">
        <v>1000000</v>
      </c>
      <c r="M45" s="78">
        <f t="shared" si="0"/>
        <v>850000</v>
      </c>
      <c r="N45" s="184">
        <v>2023</v>
      </c>
      <c r="O45" s="184">
        <v>2023</v>
      </c>
      <c r="P45" s="34"/>
      <c r="Q45" s="34"/>
      <c r="R45" s="34"/>
      <c r="S45" s="34" t="s">
        <v>82</v>
      </c>
      <c r="T45" s="34"/>
      <c r="U45" s="34" t="s">
        <v>82</v>
      </c>
      <c r="V45" s="34"/>
      <c r="W45" s="34"/>
      <c r="X45" s="34"/>
      <c r="Y45" s="34" t="s">
        <v>315</v>
      </c>
      <c r="Z45" s="34" t="s">
        <v>84</v>
      </c>
    </row>
    <row r="46" spans="1:26" ht="136.5" x14ac:dyDescent="0.25">
      <c r="A46" s="34">
        <v>42</v>
      </c>
      <c r="B46" s="39" t="s">
        <v>307</v>
      </c>
      <c r="C46" s="34" t="s">
        <v>147</v>
      </c>
      <c r="D46" s="34">
        <v>70888124</v>
      </c>
      <c r="E46" s="34">
        <v>43501583</v>
      </c>
      <c r="F46" s="34">
        <v>60009023</v>
      </c>
      <c r="G46" s="39" t="s">
        <v>320</v>
      </c>
      <c r="H46" s="197" t="s">
        <v>609</v>
      </c>
      <c r="I46" s="197" t="s">
        <v>67</v>
      </c>
      <c r="J46" s="197" t="s">
        <v>67</v>
      </c>
      <c r="K46" s="39" t="s">
        <v>321</v>
      </c>
      <c r="L46" s="249">
        <v>1000000</v>
      </c>
      <c r="M46" s="78">
        <f t="shared" si="0"/>
        <v>850000</v>
      </c>
      <c r="N46" s="184">
        <v>2024</v>
      </c>
      <c r="O46" s="184">
        <v>2024</v>
      </c>
      <c r="P46" s="34"/>
      <c r="Q46" s="34"/>
      <c r="R46" s="34" t="s">
        <v>82</v>
      </c>
      <c r="S46" s="34"/>
      <c r="T46" s="34"/>
      <c r="U46" s="34"/>
      <c r="V46" s="34"/>
      <c r="W46" s="34"/>
      <c r="X46" s="34"/>
      <c r="Y46" s="34" t="s">
        <v>315</v>
      </c>
      <c r="Z46" s="34" t="s">
        <v>84</v>
      </c>
    </row>
    <row r="47" spans="1:26" ht="126" x14ac:dyDescent="0.25">
      <c r="A47" s="34">
        <v>43</v>
      </c>
      <c r="B47" s="39" t="s">
        <v>307</v>
      </c>
      <c r="C47" s="34" t="s">
        <v>147</v>
      </c>
      <c r="D47" s="34">
        <v>70888124</v>
      </c>
      <c r="E47" s="34">
        <v>43501583</v>
      </c>
      <c r="F47" s="34">
        <v>60009023</v>
      </c>
      <c r="G47" s="39" t="s">
        <v>322</v>
      </c>
      <c r="H47" s="197" t="s">
        <v>609</v>
      </c>
      <c r="I47" s="197" t="s">
        <v>67</v>
      </c>
      <c r="J47" s="197" t="s">
        <v>67</v>
      </c>
      <c r="K47" s="39" t="s">
        <v>323</v>
      </c>
      <c r="L47" s="249">
        <v>1000000</v>
      </c>
      <c r="M47" s="78">
        <f t="shared" si="0"/>
        <v>850000</v>
      </c>
      <c r="N47" s="184">
        <v>2024</v>
      </c>
      <c r="O47" s="184">
        <v>2024</v>
      </c>
      <c r="P47" s="34" t="s">
        <v>82</v>
      </c>
      <c r="Q47" s="34"/>
      <c r="R47" s="34"/>
      <c r="S47" s="34" t="s">
        <v>82</v>
      </c>
      <c r="T47" s="34"/>
      <c r="U47" s="34"/>
      <c r="V47" s="34"/>
      <c r="W47" s="34"/>
      <c r="X47" s="34"/>
      <c r="Y47" s="34" t="s">
        <v>315</v>
      </c>
      <c r="Z47" s="34" t="s">
        <v>84</v>
      </c>
    </row>
    <row r="48" spans="1:26" s="43" customFormat="1" ht="115.5" x14ac:dyDescent="0.25">
      <c r="A48" s="34">
        <v>44</v>
      </c>
      <c r="B48" s="39" t="s">
        <v>307</v>
      </c>
      <c r="C48" s="34" t="s">
        <v>147</v>
      </c>
      <c r="D48" s="34">
        <v>70888124</v>
      </c>
      <c r="E48" s="34">
        <v>43501583</v>
      </c>
      <c r="F48" s="34">
        <v>60009023</v>
      </c>
      <c r="G48" s="39" t="s">
        <v>324</v>
      </c>
      <c r="H48" s="197" t="s">
        <v>609</v>
      </c>
      <c r="I48" s="197" t="s">
        <v>67</v>
      </c>
      <c r="J48" s="197" t="s">
        <v>67</v>
      </c>
      <c r="K48" s="39" t="s">
        <v>325</v>
      </c>
      <c r="L48" s="250">
        <v>1500000</v>
      </c>
      <c r="M48" s="78">
        <f t="shared" si="0"/>
        <v>1275000</v>
      </c>
      <c r="N48" s="184">
        <v>2025</v>
      </c>
      <c r="O48" s="184">
        <v>2025</v>
      </c>
      <c r="P48" s="34"/>
      <c r="Q48" s="34" t="s">
        <v>82</v>
      </c>
      <c r="R48" s="34"/>
      <c r="S48" s="34" t="s">
        <v>82</v>
      </c>
      <c r="T48" s="34"/>
      <c r="U48" s="34"/>
      <c r="V48" s="34"/>
      <c r="W48" s="34"/>
      <c r="X48" s="34"/>
      <c r="Y48" s="34" t="s">
        <v>315</v>
      </c>
      <c r="Z48" s="34" t="s">
        <v>84</v>
      </c>
    </row>
    <row r="49" spans="1:26" ht="94.5" x14ac:dyDescent="0.25">
      <c r="A49" s="34">
        <v>45</v>
      </c>
      <c r="B49" s="39" t="s">
        <v>307</v>
      </c>
      <c r="C49" s="34" t="s">
        <v>147</v>
      </c>
      <c r="D49" s="34">
        <v>70888124</v>
      </c>
      <c r="E49" s="34">
        <v>43501583</v>
      </c>
      <c r="F49" s="34">
        <v>60009023</v>
      </c>
      <c r="G49" s="39" t="s">
        <v>326</v>
      </c>
      <c r="H49" s="66" t="s">
        <v>25</v>
      </c>
      <c r="I49" s="197" t="s">
        <v>67</v>
      </c>
      <c r="J49" s="197" t="s">
        <v>67</v>
      </c>
      <c r="K49" s="39" t="s">
        <v>327</v>
      </c>
      <c r="L49" s="249">
        <v>1500000</v>
      </c>
      <c r="M49" s="78">
        <f t="shared" si="0"/>
        <v>1275000</v>
      </c>
      <c r="N49" s="184">
        <v>2025</v>
      </c>
      <c r="O49" s="184">
        <v>2025</v>
      </c>
      <c r="P49" s="34"/>
      <c r="Q49" s="34"/>
      <c r="R49" s="34" t="s">
        <v>82</v>
      </c>
      <c r="S49" s="34" t="s">
        <v>82</v>
      </c>
      <c r="T49" s="34"/>
      <c r="U49" s="34"/>
      <c r="V49" s="34"/>
      <c r="W49" s="34"/>
      <c r="X49" s="34"/>
      <c r="Y49" s="34" t="s">
        <v>315</v>
      </c>
      <c r="Z49" s="34" t="s">
        <v>84</v>
      </c>
    </row>
    <row r="50" spans="1:26" ht="142.5" x14ac:dyDescent="0.25">
      <c r="A50" s="34">
        <v>46</v>
      </c>
      <c r="B50" s="39" t="s">
        <v>307</v>
      </c>
      <c r="C50" s="34" t="s">
        <v>147</v>
      </c>
      <c r="D50" s="34">
        <v>70888124</v>
      </c>
      <c r="E50" s="34">
        <v>43501583</v>
      </c>
      <c r="F50" s="34">
        <v>60009023</v>
      </c>
      <c r="G50" s="39" t="s">
        <v>328</v>
      </c>
      <c r="H50" s="197" t="s">
        <v>609</v>
      </c>
      <c r="I50" s="197" t="s">
        <v>67</v>
      </c>
      <c r="J50" s="197" t="s">
        <v>67</v>
      </c>
      <c r="K50" s="39" t="s">
        <v>329</v>
      </c>
      <c r="L50" s="249">
        <v>1500000</v>
      </c>
      <c r="M50" s="78">
        <f t="shared" si="0"/>
        <v>1275000</v>
      </c>
      <c r="N50" s="184">
        <v>2026</v>
      </c>
      <c r="O50" s="184">
        <v>2026</v>
      </c>
      <c r="P50" s="34"/>
      <c r="Q50" s="34"/>
      <c r="R50" s="34"/>
      <c r="S50" s="34"/>
      <c r="T50" s="34"/>
      <c r="U50" s="34"/>
      <c r="V50" s="34" t="s">
        <v>82</v>
      </c>
      <c r="W50" s="34" t="s">
        <v>82</v>
      </c>
      <c r="X50" s="34"/>
      <c r="Y50" s="34" t="s">
        <v>315</v>
      </c>
      <c r="Z50" s="34" t="s">
        <v>84</v>
      </c>
    </row>
    <row r="51" spans="1:26" ht="94.5" x14ac:dyDescent="0.25">
      <c r="A51" s="34">
        <v>47</v>
      </c>
      <c r="B51" s="39" t="s">
        <v>330</v>
      </c>
      <c r="C51" s="34" t="s">
        <v>331</v>
      </c>
      <c r="D51" s="34">
        <v>75016460</v>
      </c>
      <c r="E51" s="34">
        <v>600060612</v>
      </c>
      <c r="F51" s="34">
        <v>102142653</v>
      </c>
      <c r="G51" s="39" t="s">
        <v>332</v>
      </c>
      <c r="H51" s="197" t="s">
        <v>609</v>
      </c>
      <c r="I51" s="197" t="s">
        <v>67</v>
      </c>
      <c r="J51" s="197" t="s">
        <v>331</v>
      </c>
      <c r="K51" s="39" t="s">
        <v>333</v>
      </c>
      <c r="L51" s="249">
        <v>7000000</v>
      </c>
      <c r="M51" s="78">
        <f t="shared" si="0"/>
        <v>5950000</v>
      </c>
      <c r="N51" s="195">
        <v>2023</v>
      </c>
      <c r="O51" s="195">
        <v>2023</v>
      </c>
      <c r="P51" s="34"/>
      <c r="Q51" s="34" t="s">
        <v>82</v>
      </c>
      <c r="R51" s="34" t="s">
        <v>82</v>
      </c>
      <c r="S51" s="34" t="s">
        <v>82</v>
      </c>
      <c r="T51" s="34"/>
      <c r="U51" s="34"/>
      <c r="V51" s="34"/>
      <c r="W51" s="34"/>
      <c r="X51" s="34" t="s">
        <v>82</v>
      </c>
      <c r="Y51" s="212" t="s">
        <v>77</v>
      </c>
      <c r="Z51" s="34" t="s">
        <v>84</v>
      </c>
    </row>
    <row r="52" spans="1:26" ht="73.5" x14ac:dyDescent="0.25">
      <c r="A52" s="34">
        <v>48</v>
      </c>
      <c r="B52" s="39" t="s">
        <v>330</v>
      </c>
      <c r="C52" s="34" t="s">
        <v>331</v>
      </c>
      <c r="D52" s="34">
        <v>75016460</v>
      </c>
      <c r="E52" s="34">
        <v>600060612</v>
      </c>
      <c r="F52" s="34">
        <v>102142653</v>
      </c>
      <c r="G52" s="39" t="s">
        <v>334</v>
      </c>
      <c r="H52" s="197" t="s">
        <v>609</v>
      </c>
      <c r="I52" s="197" t="s">
        <v>67</v>
      </c>
      <c r="J52" s="197" t="s">
        <v>331</v>
      </c>
      <c r="K52" s="39" t="s">
        <v>335</v>
      </c>
      <c r="L52" s="249">
        <v>12000000</v>
      </c>
      <c r="M52" s="78">
        <f t="shared" si="0"/>
        <v>10200000</v>
      </c>
      <c r="N52" s="195">
        <v>2023</v>
      </c>
      <c r="O52" s="195">
        <v>2023</v>
      </c>
      <c r="P52" s="34"/>
      <c r="Q52" s="34"/>
      <c r="R52" s="34"/>
      <c r="S52" s="34"/>
      <c r="T52" s="34"/>
      <c r="U52" s="34"/>
      <c r="V52" s="34"/>
      <c r="W52" s="34"/>
      <c r="X52" s="34"/>
      <c r="Y52" s="34"/>
      <c r="Z52" s="34"/>
    </row>
    <row r="53" spans="1:26" ht="73.5" x14ac:dyDescent="0.25">
      <c r="A53" s="41">
        <v>49</v>
      </c>
      <c r="B53" s="39" t="s">
        <v>104</v>
      </c>
      <c r="C53" s="34" t="s">
        <v>104</v>
      </c>
      <c r="D53" s="42" t="s">
        <v>105</v>
      </c>
      <c r="E53" s="42">
        <v>110020405</v>
      </c>
      <c r="F53" s="42">
        <v>600011925</v>
      </c>
      <c r="G53" s="39" t="s">
        <v>336</v>
      </c>
      <c r="H53" s="197" t="s">
        <v>609</v>
      </c>
      <c r="I53" s="222" t="s">
        <v>67</v>
      </c>
      <c r="J53" s="222" t="s">
        <v>67</v>
      </c>
      <c r="K53" s="39" t="s">
        <v>337</v>
      </c>
      <c r="L53" s="251">
        <v>15000000</v>
      </c>
      <c r="M53" s="78">
        <f t="shared" ref="M53:M116" si="2">L53/100*85</f>
        <v>12750000</v>
      </c>
      <c r="N53" s="195">
        <v>2023</v>
      </c>
      <c r="O53" s="195">
        <v>2023</v>
      </c>
      <c r="P53" s="42" t="s">
        <v>103</v>
      </c>
      <c r="Q53" s="42" t="s">
        <v>103</v>
      </c>
      <c r="R53" s="42"/>
      <c r="S53" s="42" t="s">
        <v>103</v>
      </c>
      <c r="T53" s="42"/>
      <c r="U53" s="42"/>
      <c r="V53" s="42"/>
      <c r="W53" s="42"/>
      <c r="X53" s="42"/>
      <c r="Y53" s="42" t="s">
        <v>338</v>
      </c>
      <c r="Z53" s="42" t="s">
        <v>117</v>
      </c>
    </row>
    <row r="54" spans="1:26" ht="157.5" x14ac:dyDescent="0.25">
      <c r="A54" s="41">
        <v>50</v>
      </c>
      <c r="B54" s="39" t="s">
        <v>104</v>
      </c>
      <c r="C54" s="34" t="s">
        <v>104</v>
      </c>
      <c r="D54" s="42" t="s">
        <v>105</v>
      </c>
      <c r="E54" s="42">
        <v>110020405</v>
      </c>
      <c r="F54" s="42">
        <v>600011925</v>
      </c>
      <c r="G54" s="39" t="s">
        <v>229</v>
      </c>
      <c r="H54" s="197" t="s">
        <v>609</v>
      </c>
      <c r="I54" s="222" t="s">
        <v>67</v>
      </c>
      <c r="J54" s="222" t="s">
        <v>67</v>
      </c>
      <c r="K54" s="39" t="s">
        <v>339</v>
      </c>
      <c r="L54" s="251">
        <v>6000000</v>
      </c>
      <c r="M54" s="78">
        <f t="shared" si="2"/>
        <v>5100000</v>
      </c>
      <c r="N54" s="195">
        <v>2023</v>
      </c>
      <c r="O54" s="195">
        <v>2023</v>
      </c>
      <c r="P54" s="42" t="s">
        <v>103</v>
      </c>
      <c r="Q54" s="42" t="s">
        <v>103</v>
      </c>
      <c r="R54" s="42"/>
      <c r="S54" s="42" t="s">
        <v>103</v>
      </c>
      <c r="T54" s="42"/>
      <c r="U54" s="42"/>
      <c r="V54" s="42"/>
      <c r="W54" s="42" t="s">
        <v>103</v>
      </c>
      <c r="X54" s="42"/>
      <c r="Y54" s="42" t="s">
        <v>338</v>
      </c>
      <c r="Z54" s="42" t="s">
        <v>117</v>
      </c>
    </row>
    <row r="55" spans="1:26" ht="105" x14ac:dyDescent="0.25">
      <c r="A55" s="41">
        <v>51</v>
      </c>
      <c r="B55" s="200" t="s">
        <v>340</v>
      </c>
      <c r="C55" s="34" t="s">
        <v>341</v>
      </c>
      <c r="D55" s="42">
        <v>70884064</v>
      </c>
      <c r="E55" s="42">
        <v>102142220</v>
      </c>
      <c r="F55" s="42">
        <v>600090418</v>
      </c>
      <c r="G55" s="200" t="s">
        <v>342</v>
      </c>
      <c r="H55" s="197" t="s">
        <v>609</v>
      </c>
      <c r="I55" s="222" t="s">
        <v>67</v>
      </c>
      <c r="J55" s="225" t="s">
        <v>343</v>
      </c>
      <c r="K55" s="39" t="s">
        <v>344</v>
      </c>
      <c r="L55" s="251">
        <v>3500000</v>
      </c>
      <c r="M55" s="78">
        <f t="shared" si="2"/>
        <v>2975000</v>
      </c>
      <c r="N55" s="195">
        <v>2023</v>
      </c>
      <c r="O55" s="195">
        <v>2023</v>
      </c>
      <c r="P55" s="42" t="s">
        <v>82</v>
      </c>
      <c r="Q55" s="42" t="s">
        <v>82</v>
      </c>
      <c r="R55" s="42"/>
      <c r="S55" s="42" t="s">
        <v>82</v>
      </c>
      <c r="T55" s="42"/>
      <c r="U55" s="42"/>
      <c r="V55" s="42"/>
      <c r="W55" s="42"/>
      <c r="X55" s="42"/>
      <c r="Y55" s="42" t="s">
        <v>192</v>
      </c>
      <c r="Z55" s="42" t="s">
        <v>84</v>
      </c>
    </row>
    <row r="56" spans="1:26" ht="73.5" x14ac:dyDescent="0.25">
      <c r="A56" s="41">
        <v>52</v>
      </c>
      <c r="B56" s="200" t="s">
        <v>340</v>
      </c>
      <c r="C56" s="34" t="s">
        <v>341</v>
      </c>
      <c r="D56" s="42">
        <v>70884064</v>
      </c>
      <c r="E56" s="42">
        <v>102142220</v>
      </c>
      <c r="F56" s="42">
        <v>600090418</v>
      </c>
      <c r="G56" s="200" t="s">
        <v>345</v>
      </c>
      <c r="H56" s="197" t="s">
        <v>609</v>
      </c>
      <c r="I56" s="222" t="s">
        <v>67</v>
      </c>
      <c r="J56" s="225" t="s">
        <v>343</v>
      </c>
      <c r="K56" s="39" t="s">
        <v>346</v>
      </c>
      <c r="L56" s="251">
        <v>1500000</v>
      </c>
      <c r="M56" s="78">
        <f t="shared" si="2"/>
        <v>1275000</v>
      </c>
      <c r="N56" s="195">
        <v>2023</v>
      </c>
      <c r="O56" s="195">
        <v>2023</v>
      </c>
      <c r="P56" s="42"/>
      <c r="Q56" s="42"/>
      <c r="R56" s="42"/>
      <c r="S56" s="42"/>
      <c r="T56" s="42"/>
      <c r="U56" s="42"/>
      <c r="V56" s="42"/>
      <c r="W56" s="42"/>
      <c r="X56" s="42" t="s">
        <v>82</v>
      </c>
      <c r="Y56" s="42" t="s">
        <v>192</v>
      </c>
      <c r="Z56" s="42" t="s">
        <v>84</v>
      </c>
    </row>
    <row r="57" spans="1:26" ht="73.5" x14ac:dyDescent="0.25">
      <c r="A57" s="41">
        <v>53</v>
      </c>
      <c r="B57" s="200" t="s">
        <v>340</v>
      </c>
      <c r="C57" s="34" t="s">
        <v>341</v>
      </c>
      <c r="D57" s="42">
        <v>70884064</v>
      </c>
      <c r="E57" s="42">
        <v>102142220</v>
      </c>
      <c r="F57" s="42">
        <v>600090418</v>
      </c>
      <c r="G57" s="200" t="s">
        <v>347</v>
      </c>
      <c r="H57" s="197" t="s">
        <v>609</v>
      </c>
      <c r="I57" s="222" t="s">
        <v>67</v>
      </c>
      <c r="J57" s="225" t="s">
        <v>343</v>
      </c>
      <c r="K57" s="39" t="s">
        <v>348</v>
      </c>
      <c r="L57" s="251">
        <v>600000</v>
      </c>
      <c r="M57" s="78">
        <f t="shared" si="2"/>
        <v>510000</v>
      </c>
      <c r="N57" s="195">
        <v>2023</v>
      </c>
      <c r="O57" s="195">
        <v>2023</v>
      </c>
      <c r="P57" s="42"/>
      <c r="Q57" s="42" t="s">
        <v>82</v>
      </c>
      <c r="R57" s="42" t="s">
        <v>82</v>
      </c>
      <c r="S57" s="42"/>
      <c r="T57" s="42"/>
      <c r="U57" s="42"/>
      <c r="V57" s="42"/>
      <c r="W57" s="42"/>
      <c r="X57" s="42"/>
      <c r="Y57" s="42" t="s">
        <v>192</v>
      </c>
      <c r="Z57" s="42" t="s">
        <v>84</v>
      </c>
    </row>
    <row r="58" spans="1:26" ht="73.5" x14ac:dyDescent="0.25">
      <c r="A58" s="41">
        <v>54</v>
      </c>
      <c r="B58" s="200" t="s">
        <v>185</v>
      </c>
      <c r="C58" s="35" t="s">
        <v>186</v>
      </c>
      <c r="D58" s="42">
        <v>70988871</v>
      </c>
      <c r="E58" s="42">
        <v>102142076</v>
      </c>
      <c r="F58" s="42">
        <v>600090345</v>
      </c>
      <c r="G58" s="200" t="s">
        <v>349</v>
      </c>
      <c r="H58" s="197" t="s">
        <v>609</v>
      </c>
      <c r="I58" s="225" t="s">
        <v>67</v>
      </c>
      <c r="J58" s="225" t="s">
        <v>188</v>
      </c>
      <c r="K58" s="200" t="s">
        <v>350</v>
      </c>
      <c r="L58" s="251">
        <v>3000000</v>
      </c>
      <c r="M58" s="78">
        <f t="shared" si="2"/>
        <v>2550000</v>
      </c>
      <c r="N58" s="195">
        <v>2023</v>
      </c>
      <c r="O58" s="195">
        <v>2023</v>
      </c>
      <c r="P58" s="35"/>
      <c r="Q58" s="35"/>
      <c r="R58" s="35"/>
      <c r="S58" s="35"/>
      <c r="T58" s="35"/>
      <c r="U58" s="35"/>
      <c r="V58" s="35"/>
      <c r="W58" s="35"/>
      <c r="X58" s="35"/>
      <c r="Y58" s="35" t="s">
        <v>280</v>
      </c>
      <c r="Z58" s="35" t="s">
        <v>84</v>
      </c>
    </row>
    <row r="59" spans="1:26" ht="42" x14ac:dyDescent="0.25">
      <c r="A59" s="41">
        <v>55</v>
      </c>
      <c r="B59" s="200" t="s">
        <v>185</v>
      </c>
      <c r="C59" s="35" t="s">
        <v>186</v>
      </c>
      <c r="D59" s="42">
        <v>70988871</v>
      </c>
      <c r="E59" s="42">
        <v>102142076</v>
      </c>
      <c r="F59" s="42">
        <v>600090345</v>
      </c>
      <c r="G59" s="200" t="s">
        <v>281</v>
      </c>
      <c r="H59" s="197" t="s">
        <v>609</v>
      </c>
      <c r="I59" s="225" t="s">
        <v>67</v>
      </c>
      <c r="J59" s="225" t="s">
        <v>188</v>
      </c>
      <c r="K59" s="200" t="s">
        <v>351</v>
      </c>
      <c r="L59" s="251">
        <v>200000</v>
      </c>
      <c r="M59" s="78">
        <f t="shared" si="2"/>
        <v>170000</v>
      </c>
      <c r="N59" s="195">
        <v>2023</v>
      </c>
      <c r="O59" s="195">
        <v>2023</v>
      </c>
      <c r="P59" s="35" t="s">
        <v>103</v>
      </c>
      <c r="Q59" s="35" t="s">
        <v>103</v>
      </c>
      <c r="R59" s="35" t="s">
        <v>103</v>
      </c>
      <c r="S59" s="35"/>
      <c r="T59" s="35"/>
      <c r="U59" s="35"/>
      <c r="V59" s="35" t="s">
        <v>103</v>
      </c>
      <c r="W59" s="35" t="s">
        <v>103</v>
      </c>
      <c r="X59" s="35"/>
      <c r="Y59" s="35" t="s">
        <v>190</v>
      </c>
      <c r="Z59" s="35" t="s">
        <v>139</v>
      </c>
    </row>
    <row r="60" spans="1:26" ht="42" x14ac:dyDescent="0.25">
      <c r="A60" s="41">
        <v>56</v>
      </c>
      <c r="B60" s="200" t="s">
        <v>185</v>
      </c>
      <c r="C60" s="35" t="s">
        <v>186</v>
      </c>
      <c r="D60" s="42">
        <v>70988871</v>
      </c>
      <c r="E60" s="42">
        <v>102142076</v>
      </c>
      <c r="F60" s="42">
        <v>600090345</v>
      </c>
      <c r="G60" s="200" t="s">
        <v>283</v>
      </c>
      <c r="H60" s="197" t="s">
        <v>609</v>
      </c>
      <c r="I60" s="225" t="s">
        <v>67</v>
      </c>
      <c r="J60" s="225" t="s">
        <v>188</v>
      </c>
      <c r="K60" s="200" t="s">
        <v>352</v>
      </c>
      <c r="L60" s="251">
        <v>180000</v>
      </c>
      <c r="M60" s="78">
        <f t="shared" si="2"/>
        <v>153000</v>
      </c>
      <c r="N60" s="195">
        <v>2023</v>
      </c>
      <c r="O60" s="195">
        <v>2023</v>
      </c>
      <c r="P60" s="35" t="s">
        <v>103</v>
      </c>
      <c r="Q60" s="35" t="s">
        <v>103</v>
      </c>
      <c r="R60" s="35" t="s">
        <v>103</v>
      </c>
      <c r="S60" s="35" t="s">
        <v>103</v>
      </c>
      <c r="T60" s="35"/>
      <c r="U60" s="35"/>
      <c r="V60" s="35"/>
      <c r="W60" s="35" t="s">
        <v>103</v>
      </c>
      <c r="X60" s="35"/>
      <c r="Y60" s="35" t="s">
        <v>353</v>
      </c>
      <c r="Z60" s="35" t="s">
        <v>139</v>
      </c>
    </row>
    <row r="61" spans="1:26" ht="52.5" x14ac:dyDescent="0.25">
      <c r="A61" s="41">
        <v>57</v>
      </c>
      <c r="B61" s="200" t="s">
        <v>185</v>
      </c>
      <c r="C61" s="35" t="s">
        <v>186</v>
      </c>
      <c r="D61" s="42">
        <v>70988871</v>
      </c>
      <c r="E61" s="42">
        <v>102142076</v>
      </c>
      <c r="F61" s="42">
        <v>600090345</v>
      </c>
      <c r="G61" s="200" t="s">
        <v>286</v>
      </c>
      <c r="H61" s="197" t="s">
        <v>609</v>
      </c>
      <c r="I61" s="225" t="s">
        <v>67</v>
      </c>
      <c r="J61" s="225" t="s">
        <v>188</v>
      </c>
      <c r="K61" s="200" t="s">
        <v>354</v>
      </c>
      <c r="L61" s="251">
        <v>150000</v>
      </c>
      <c r="M61" s="78">
        <f t="shared" si="2"/>
        <v>127500</v>
      </c>
      <c r="N61" s="195">
        <v>2023</v>
      </c>
      <c r="O61" s="195">
        <v>2023</v>
      </c>
      <c r="P61" s="35" t="s">
        <v>103</v>
      </c>
      <c r="Q61" s="35" t="s">
        <v>103</v>
      </c>
      <c r="R61" s="35" t="s">
        <v>103</v>
      </c>
      <c r="S61" s="35" t="s">
        <v>103</v>
      </c>
      <c r="T61" s="35"/>
      <c r="U61" s="35"/>
      <c r="V61" s="35"/>
      <c r="W61" s="35"/>
      <c r="X61" s="35"/>
      <c r="Y61" s="35" t="s">
        <v>288</v>
      </c>
      <c r="Z61" s="35" t="s">
        <v>84</v>
      </c>
    </row>
    <row r="62" spans="1:26" ht="42" x14ac:dyDescent="0.25">
      <c r="A62" s="41">
        <v>58</v>
      </c>
      <c r="B62" s="200" t="s">
        <v>185</v>
      </c>
      <c r="C62" s="35" t="s">
        <v>186</v>
      </c>
      <c r="D62" s="42">
        <v>70988871</v>
      </c>
      <c r="E62" s="42">
        <v>102142076</v>
      </c>
      <c r="F62" s="42">
        <v>600090345</v>
      </c>
      <c r="G62" s="200" t="s">
        <v>289</v>
      </c>
      <c r="H62" s="197" t="s">
        <v>609</v>
      </c>
      <c r="I62" s="225" t="s">
        <v>67</v>
      </c>
      <c r="J62" s="225" t="s">
        <v>188</v>
      </c>
      <c r="K62" s="200" t="s">
        <v>290</v>
      </c>
      <c r="L62" s="251">
        <v>800000</v>
      </c>
      <c r="M62" s="78">
        <f t="shared" si="2"/>
        <v>680000</v>
      </c>
      <c r="N62" s="195">
        <v>2023</v>
      </c>
      <c r="O62" s="195">
        <v>2024</v>
      </c>
      <c r="P62" s="35"/>
      <c r="Q62" s="35"/>
      <c r="R62" s="35"/>
      <c r="S62" s="35"/>
      <c r="T62" s="35"/>
      <c r="U62" s="35"/>
      <c r="V62" s="35"/>
      <c r="W62" s="35"/>
      <c r="X62" s="35"/>
      <c r="Y62" s="35" t="s">
        <v>190</v>
      </c>
      <c r="Z62" s="35" t="s">
        <v>84</v>
      </c>
    </row>
    <row r="63" spans="1:26" ht="42" x14ac:dyDescent="0.25">
      <c r="A63" s="41">
        <v>59</v>
      </c>
      <c r="B63" s="200" t="s">
        <v>185</v>
      </c>
      <c r="C63" s="35" t="s">
        <v>186</v>
      </c>
      <c r="D63" s="42">
        <v>70988871</v>
      </c>
      <c r="E63" s="42">
        <v>102142076</v>
      </c>
      <c r="F63" s="42">
        <v>600090345</v>
      </c>
      <c r="G63" s="200" t="s">
        <v>355</v>
      </c>
      <c r="H63" s="197" t="s">
        <v>609</v>
      </c>
      <c r="I63" s="225" t="s">
        <v>67</v>
      </c>
      <c r="J63" s="225" t="s">
        <v>188</v>
      </c>
      <c r="K63" s="200" t="s">
        <v>355</v>
      </c>
      <c r="L63" s="251">
        <v>300000</v>
      </c>
      <c r="M63" s="78">
        <f t="shared" si="2"/>
        <v>255000</v>
      </c>
      <c r="N63" s="195">
        <v>2023</v>
      </c>
      <c r="O63" s="195">
        <v>2023</v>
      </c>
      <c r="P63" s="35"/>
      <c r="Q63" s="35"/>
      <c r="R63" s="35"/>
      <c r="S63" s="35"/>
      <c r="T63" s="35"/>
      <c r="U63" s="35"/>
      <c r="V63" s="35"/>
      <c r="W63" s="35"/>
      <c r="X63" s="35"/>
      <c r="Y63" s="35" t="s">
        <v>190</v>
      </c>
      <c r="Z63" s="35" t="s">
        <v>84</v>
      </c>
    </row>
    <row r="64" spans="1:26" ht="31.5" x14ac:dyDescent="0.25">
      <c r="A64" s="41">
        <v>60</v>
      </c>
      <c r="B64" s="200" t="s">
        <v>356</v>
      </c>
      <c r="C64" s="35" t="s">
        <v>357</v>
      </c>
      <c r="D64" s="42">
        <v>70992606</v>
      </c>
      <c r="E64" s="42">
        <v>102142203</v>
      </c>
      <c r="F64" s="42">
        <v>600090701</v>
      </c>
      <c r="G64" s="200" t="s">
        <v>358</v>
      </c>
      <c r="H64" s="197" t="s">
        <v>609</v>
      </c>
      <c r="I64" s="225" t="s">
        <v>67</v>
      </c>
      <c r="J64" s="225" t="s">
        <v>359</v>
      </c>
      <c r="K64" s="200" t="s">
        <v>360</v>
      </c>
      <c r="L64" s="251">
        <v>1100000</v>
      </c>
      <c r="M64" s="78">
        <f t="shared" si="2"/>
        <v>935000</v>
      </c>
      <c r="N64" s="188">
        <v>2023</v>
      </c>
      <c r="O64" s="184">
        <v>2025</v>
      </c>
      <c r="P64" s="35"/>
      <c r="Q64" s="35" t="s">
        <v>361</v>
      </c>
      <c r="R64" s="35" t="s">
        <v>361</v>
      </c>
      <c r="S64" s="35"/>
      <c r="T64" s="35"/>
      <c r="U64" s="35"/>
      <c r="V64" s="35"/>
      <c r="W64" s="35"/>
      <c r="X64" s="35"/>
      <c r="Y64" s="35" t="s">
        <v>362</v>
      </c>
      <c r="Z64" s="35" t="s">
        <v>84</v>
      </c>
    </row>
    <row r="65" spans="1:26" ht="31.5" x14ac:dyDescent="0.25">
      <c r="A65" s="41">
        <v>61</v>
      </c>
      <c r="B65" s="200" t="s">
        <v>356</v>
      </c>
      <c r="C65" s="35" t="s">
        <v>357</v>
      </c>
      <c r="D65" s="42">
        <v>70992606</v>
      </c>
      <c r="E65" s="42">
        <v>102142203</v>
      </c>
      <c r="F65" s="42">
        <v>600090701</v>
      </c>
      <c r="G65" s="200" t="s">
        <v>363</v>
      </c>
      <c r="H65" s="197" t="s">
        <v>609</v>
      </c>
      <c r="I65" s="225" t="s">
        <v>67</v>
      </c>
      <c r="J65" s="225" t="s">
        <v>359</v>
      </c>
      <c r="K65" s="200" t="s">
        <v>364</v>
      </c>
      <c r="L65" s="251">
        <v>900000</v>
      </c>
      <c r="M65" s="78">
        <f t="shared" si="2"/>
        <v>765000</v>
      </c>
      <c r="N65" s="188">
        <v>2023</v>
      </c>
      <c r="O65" s="184">
        <v>2025</v>
      </c>
      <c r="P65" s="35" t="s">
        <v>361</v>
      </c>
      <c r="Q65" s="35"/>
      <c r="R65" s="35"/>
      <c r="S65" s="35"/>
      <c r="T65" s="35"/>
      <c r="U65" s="35"/>
      <c r="V65" s="35"/>
      <c r="W65" s="35"/>
      <c r="X65" s="35"/>
      <c r="Y65" s="35" t="s">
        <v>362</v>
      </c>
      <c r="Z65" s="35" t="s">
        <v>84</v>
      </c>
    </row>
    <row r="66" spans="1:26" ht="31.5" x14ac:dyDescent="0.25">
      <c r="A66" s="41">
        <v>62</v>
      </c>
      <c r="B66" s="200" t="s">
        <v>356</v>
      </c>
      <c r="C66" s="35" t="s">
        <v>357</v>
      </c>
      <c r="D66" s="42">
        <v>70992606</v>
      </c>
      <c r="E66" s="42">
        <v>102142203</v>
      </c>
      <c r="F66" s="42">
        <v>600090701</v>
      </c>
      <c r="G66" s="200" t="s">
        <v>365</v>
      </c>
      <c r="H66" s="197" t="s">
        <v>609</v>
      </c>
      <c r="I66" s="225" t="s">
        <v>67</v>
      </c>
      <c r="J66" s="225" t="s">
        <v>359</v>
      </c>
      <c r="K66" s="200" t="s">
        <v>366</v>
      </c>
      <c r="L66" s="251">
        <v>1200000</v>
      </c>
      <c r="M66" s="78">
        <f t="shared" si="2"/>
        <v>1020000</v>
      </c>
      <c r="N66" s="188">
        <v>2023</v>
      </c>
      <c r="O66" s="184">
        <v>2025</v>
      </c>
      <c r="P66" s="35"/>
      <c r="Q66" s="35"/>
      <c r="R66" s="35"/>
      <c r="S66" s="35" t="s">
        <v>361</v>
      </c>
      <c r="T66" s="35"/>
      <c r="U66" s="35"/>
      <c r="V66" s="35"/>
      <c r="W66" s="35"/>
      <c r="X66" s="35" t="s">
        <v>361</v>
      </c>
      <c r="Y66" s="35" t="s">
        <v>362</v>
      </c>
      <c r="Z66" s="35" t="s">
        <v>84</v>
      </c>
    </row>
    <row r="67" spans="1:26" ht="31.5" x14ac:dyDescent="0.25">
      <c r="A67" s="41">
        <v>63</v>
      </c>
      <c r="B67" s="200" t="s">
        <v>356</v>
      </c>
      <c r="C67" s="35" t="s">
        <v>357</v>
      </c>
      <c r="D67" s="42">
        <v>70992606</v>
      </c>
      <c r="E67" s="42">
        <v>102142203</v>
      </c>
      <c r="F67" s="42">
        <v>600090701</v>
      </c>
      <c r="G67" s="200" t="s">
        <v>367</v>
      </c>
      <c r="H67" s="197" t="s">
        <v>609</v>
      </c>
      <c r="I67" s="225" t="s">
        <v>67</v>
      </c>
      <c r="J67" s="225" t="s">
        <v>359</v>
      </c>
      <c r="K67" s="200" t="s">
        <v>368</v>
      </c>
      <c r="L67" s="251">
        <v>1400000</v>
      </c>
      <c r="M67" s="78">
        <f t="shared" si="2"/>
        <v>1190000</v>
      </c>
      <c r="N67" s="188">
        <v>2023</v>
      </c>
      <c r="O67" s="184">
        <v>2025</v>
      </c>
      <c r="P67" s="35"/>
      <c r="Q67" s="35"/>
      <c r="R67" s="35"/>
      <c r="S67" s="35"/>
      <c r="T67" s="35"/>
      <c r="U67" s="35"/>
      <c r="V67" s="35" t="s">
        <v>361</v>
      </c>
      <c r="W67" s="35" t="s">
        <v>361</v>
      </c>
      <c r="X67" s="35"/>
      <c r="Y67" s="35" t="s">
        <v>362</v>
      </c>
      <c r="Z67" s="35" t="s">
        <v>84</v>
      </c>
    </row>
    <row r="68" spans="1:26" ht="31.5" x14ac:dyDescent="0.25">
      <c r="A68" s="41">
        <v>64</v>
      </c>
      <c r="B68" s="200" t="s">
        <v>356</v>
      </c>
      <c r="C68" s="35" t="s">
        <v>357</v>
      </c>
      <c r="D68" s="42">
        <v>70992606</v>
      </c>
      <c r="E68" s="42">
        <v>102142203</v>
      </c>
      <c r="F68" s="42">
        <v>600090701</v>
      </c>
      <c r="G68" s="200" t="s">
        <v>369</v>
      </c>
      <c r="H68" s="197" t="s">
        <v>609</v>
      </c>
      <c r="I68" s="225" t="s">
        <v>67</v>
      </c>
      <c r="J68" s="225" t="s">
        <v>359</v>
      </c>
      <c r="K68" s="200" t="s">
        <v>370</v>
      </c>
      <c r="L68" s="251">
        <v>1200000</v>
      </c>
      <c r="M68" s="78">
        <f t="shared" si="2"/>
        <v>1020000</v>
      </c>
      <c r="N68" s="188">
        <v>2023</v>
      </c>
      <c r="O68" s="184">
        <v>2025</v>
      </c>
      <c r="P68" s="35"/>
      <c r="Q68" s="35" t="s">
        <v>361</v>
      </c>
      <c r="R68" s="35" t="s">
        <v>361</v>
      </c>
      <c r="S68" s="35" t="s">
        <v>361</v>
      </c>
      <c r="T68" s="35"/>
      <c r="U68" s="35"/>
      <c r="V68" s="35"/>
      <c r="W68" s="35"/>
      <c r="X68" s="35" t="s">
        <v>361</v>
      </c>
      <c r="Y68" s="35" t="s">
        <v>362</v>
      </c>
      <c r="Z68" s="35" t="s">
        <v>84</v>
      </c>
    </row>
    <row r="69" spans="1:26" ht="31.5" x14ac:dyDescent="0.25">
      <c r="A69" s="41">
        <v>65</v>
      </c>
      <c r="B69" s="200" t="s">
        <v>356</v>
      </c>
      <c r="C69" s="35" t="s">
        <v>357</v>
      </c>
      <c r="D69" s="42">
        <v>70992606</v>
      </c>
      <c r="E69" s="42">
        <v>102142203</v>
      </c>
      <c r="F69" s="42">
        <v>600090701</v>
      </c>
      <c r="G69" s="200" t="s">
        <v>371</v>
      </c>
      <c r="H69" s="197" t="s">
        <v>609</v>
      </c>
      <c r="I69" s="225" t="s">
        <v>67</v>
      </c>
      <c r="J69" s="225" t="s">
        <v>359</v>
      </c>
      <c r="K69" s="200" t="s">
        <v>372</v>
      </c>
      <c r="L69" s="251">
        <v>900000</v>
      </c>
      <c r="M69" s="78">
        <f t="shared" si="2"/>
        <v>765000</v>
      </c>
      <c r="N69" s="188">
        <v>2023</v>
      </c>
      <c r="O69" s="184">
        <v>2025</v>
      </c>
      <c r="P69" s="35"/>
      <c r="Q69" s="35"/>
      <c r="R69" s="35"/>
      <c r="S69" s="35"/>
      <c r="T69" s="35"/>
      <c r="U69" s="35" t="s">
        <v>361</v>
      </c>
      <c r="V69" s="35" t="s">
        <v>361</v>
      </c>
      <c r="W69" s="35" t="s">
        <v>361</v>
      </c>
      <c r="X69" s="35" t="s">
        <v>361</v>
      </c>
      <c r="Y69" s="35" t="s">
        <v>362</v>
      </c>
      <c r="Z69" s="35" t="s">
        <v>84</v>
      </c>
    </row>
    <row r="70" spans="1:26" ht="31.5" x14ac:dyDescent="0.25">
      <c r="A70" s="41">
        <v>66</v>
      </c>
      <c r="B70" s="200" t="s">
        <v>356</v>
      </c>
      <c r="C70" s="35" t="s">
        <v>357</v>
      </c>
      <c r="D70" s="42">
        <v>70992606</v>
      </c>
      <c r="E70" s="42">
        <v>102142203</v>
      </c>
      <c r="F70" s="42">
        <v>600090701</v>
      </c>
      <c r="G70" s="200" t="s">
        <v>373</v>
      </c>
      <c r="H70" s="197" t="s">
        <v>609</v>
      </c>
      <c r="I70" s="225" t="s">
        <v>67</v>
      </c>
      <c r="J70" s="225" t="s">
        <v>359</v>
      </c>
      <c r="K70" s="200" t="s">
        <v>374</v>
      </c>
      <c r="L70" s="251">
        <v>4000000</v>
      </c>
      <c r="M70" s="78">
        <f t="shared" si="2"/>
        <v>3400000</v>
      </c>
      <c r="N70" s="188">
        <v>2023</v>
      </c>
      <c r="O70" s="184">
        <v>2025</v>
      </c>
      <c r="P70" s="35"/>
      <c r="Q70" s="35" t="s">
        <v>361</v>
      </c>
      <c r="R70" s="35"/>
      <c r="S70" s="35" t="s">
        <v>361</v>
      </c>
      <c r="T70" s="35"/>
      <c r="U70" s="35"/>
      <c r="V70" s="35"/>
      <c r="W70" s="35"/>
      <c r="X70" s="35"/>
      <c r="Y70" s="35" t="s">
        <v>362</v>
      </c>
      <c r="Z70" s="35" t="s">
        <v>84</v>
      </c>
    </row>
    <row r="71" spans="1:26" ht="31.5" x14ac:dyDescent="0.25">
      <c r="A71" s="41">
        <v>67</v>
      </c>
      <c r="B71" s="200" t="s">
        <v>356</v>
      </c>
      <c r="C71" s="35" t="s">
        <v>357</v>
      </c>
      <c r="D71" s="42">
        <v>70992606</v>
      </c>
      <c r="E71" s="42">
        <v>102142203</v>
      </c>
      <c r="F71" s="42">
        <v>600090701</v>
      </c>
      <c r="G71" s="200" t="s">
        <v>375</v>
      </c>
      <c r="H71" s="197" t="s">
        <v>609</v>
      </c>
      <c r="I71" s="225" t="s">
        <v>67</v>
      </c>
      <c r="J71" s="225" t="s">
        <v>359</v>
      </c>
      <c r="K71" s="200" t="s">
        <v>376</v>
      </c>
      <c r="L71" s="251">
        <v>2500000</v>
      </c>
      <c r="M71" s="78">
        <f t="shared" si="2"/>
        <v>2125000</v>
      </c>
      <c r="N71" s="188">
        <v>2023</v>
      </c>
      <c r="O71" s="184">
        <v>2025</v>
      </c>
      <c r="P71" s="35"/>
      <c r="Q71" s="35"/>
      <c r="R71" s="35"/>
      <c r="S71" s="35"/>
      <c r="T71" s="35"/>
      <c r="U71" s="35"/>
      <c r="V71" s="35" t="s">
        <v>361</v>
      </c>
      <c r="W71" s="35"/>
      <c r="X71" s="35"/>
      <c r="Y71" s="35" t="s">
        <v>362</v>
      </c>
      <c r="Z71" s="35" t="s">
        <v>84</v>
      </c>
    </row>
    <row r="72" spans="1:26" ht="42" x14ac:dyDescent="0.25">
      <c r="A72" s="41">
        <v>68</v>
      </c>
      <c r="B72" s="39" t="s">
        <v>293</v>
      </c>
      <c r="C72" s="34" t="s">
        <v>92</v>
      </c>
      <c r="D72" s="42">
        <v>70156743</v>
      </c>
      <c r="E72" s="42">
        <v>102142505</v>
      </c>
      <c r="F72" s="42">
        <v>650018290</v>
      </c>
      <c r="G72" s="201" t="s">
        <v>377</v>
      </c>
      <c r="H72" s="197" t="s">
        <v>609</v>
      </c>
      <c r="I72" s="197" t="s">
        <v>67</v>
      </c>
      <c r="J72" s="197" t="s">
        <v>92</v>
      </c>
      <c r="K72" s="237" t="s">
        <v>378</v>
      </c>
      <c r="L72" s="251">
        <v>2000000</v>
      </c>
      <c r="M72" s="78">
        <f t="shared" si="2"/>
        <v>1700000</v>
      </c>
      <c r="N72" s="195">
        <v>2023</v>
      </c>
      <c r="O72" s="195">
        <v>2023</v>
      </c>
      <c r="P72" s="213"/>
      <c r="Q72" s="213" t="s">
        <v>82</v>
      </c>
      <c r="R72" s="213" t="s">
        <v>82</v>
      </c>
      <c r="S72" s="213"/>
      <c r="T72" s="214"/>
      <c r="U72" s="214"/>
      <c r="V72" s="214"/>
      <c r="W72" s="214"/>
      <c r="X72" s="214"/>
      <c r="Y72" s="34" t="s">
        <v>301</v>
      </c>
      <c r="Z72" s="214"/>
    </row>
    <row r="73" spans="1:26" ht="42" x14ac:dyDescent="0.25">
      <c r="A73" s="41">
        <v>69</v>
      </c>
      <c r="B73" s="39" t="s">
        <v>293</v>
      </c>
      <c r="C73" s="34" t="s">
        <v>92</v>
      </c>
      <c r="D73" s="42">
        <v>70156743</v>
      </c>
      <c r="E73" s="42">
        <v>102142505</v>
      </c>
      <c r="F73" s="42">
        <v>650018290</v>
      </c>
      <c r="G73" s="39" t="s">
        <v>294</v>
      </c>
      <c r="H73" s="197" t="s">
        <v>609</v>
      </c>
      <c r="I73" s="197" t="s">
        <v>67</v>
      </c>
      <c r="J73" s="197" t="s">
        <v>92</v>
      </c>
      <c r="K73" s="39" t="s">
        <v>295</v>
      </c>
      <c r="L73" s="251">
        <v>3000000</v>
      </c>
      <c r="M73" s="78">
        <f t="shared" si="2"/>
        <v>2550000</v>
      </c>
      <c r="N73" s="188">
        <v>2023</v>
      </c>
      <c r="O73" s="188">
        <v>2023</v>
      </c>
      <c r="P73" s="42"/>
      <c r="Q73" s="42" t="s">
        <v>103</v>
      </c>
      <c r="R73" s="42"/>
      <c r="S73" s="42"/>
      <c r="T73" s="42"/>
      <c r="U73" s="42"/>
      <c r="V73" s="42"/>
      <c r="W73" s="42"/>
      <c r="X73" s="42"/>
      <c r="Y73" s="34" t="s">
        <v>296</v>
      </c>
      <c r="Z73" s="34"/>
    </row>
    <row r="74" spans="1:26" ht="42" x14ac:dyDescent="0.25">
      <c r="A74" s="41">
        <v>70</v>
      </c>
      <c r="B74" s="39" t="s">
        <v>293</v>
      </c>
      <c r="C74" s="34" t="s">
        <v>92</v>
      </c>
      <c r="D74" s="42">
        <v>70156743</v>
      </c>
      <c r="E74" s="42">
        <v>102142505</v>
      </c>
      <c r="F74" s="42">
        <v>650018290</v>
      </c>
      <c r="G74" s="39" t="s">
        <v>297</v>
      </c>
      <c r="H74" s="197" t="s">
        <v>609</v>
      </c>
      <c r="I74" s="197" t="s">
        <v>67</v>
      </c>
      <c r="J74" s="197" t="s">
        <v>92</v>
      </c>
      <c r="K74" s="39" t="s">
        <v>298</v>
      </c>
      <c r="L74" s="251">
        <v>500000</v>
      </c>
      <c r="M74" s="78">
        <f t="shared" si="2"/>
        <v>425000</v>
      </c>
      <c r="N74" s="188">
        <v>2024</v>
      </c>
      <c r="O74" s="188">
        <v>2024</v>
      </c>
      <c r="P74" s="42" t="s">
        <v>103</v>
      </c>
      <c r="Q74" s="42"/>
      <c r="R74" s="42"/>
      <c r="S74" s="42"/>
      <c r="T74" s="42"/>
      <c r="U74" s="42"/>
      <c r="V74" s="42"/>
      <c r="W74" s="42"/>
      <c r="X74" s="42"/>
      <c r="Y74" s="34" t="s">
        <v>296</v>
      </c>
      <c r="Z74" s="34"/>
    </row>
    <row r="75" spans="1:26" ht="52.5" x14ac:dyDescent="0.25">
      <c r="A75" s="41">
        <v>71</v>
      </c>
      <c r="B75" s="39" t="s">
        <v>293</v>
      </c>
      <c r="C75" s="34" t="s">
        <v>92</v>
      </c>
      <c r="D75" s="42">
        <v>70156743</v>
      </c>
      <c r="E75" s="42">
        <v>102142505</v>
      </c>
      <c r="F75" s="42">
        <v>650018290</v>
      </c>
      <c r="G75" s="39" t="s">
        <v>299</v>
      </c>
      <c r="H75" s="197" t="s">
        <v>609</v>
      </c>
      <c r="I75" s="197" t="s">
        <v>67</v>
      </c>
      <c r="J75" s="197" t="s">
        <v>92</v>
      </c>
      <c r="K75" s="39" t="s">
        <v>300</v>
      </c>
      <c r="L75" s="251">
        <v>700000</v>
      </c>
      <c r="M75" s="78">
        <f t="shared" si="2"/>
        <v>595000</v>
      </c>
      <c r="N75" s="188">
        <v>2023</v>
      </c>
      <c r="O75" s="188">
        <v>2023</v>
      </c>
      <c r="P75" s="42"/>
      <c r="Q75" s="42"/>
      <c r="R75" s="42"/>
      <c r="S75" s="42"/>
      <c r="T75" s="42"/>
      <c r="U75" s="42" t="s">
        <v>103</v>
      </c>
      <c r="V75" s="42"/>
      <c r="W75" s="42"/>
      <c r="X75" s="42"/>
      <c r="Y75" s="34" t="s">
        <v>301</v>
      </c>
      <c r="Z75" s="34"/>
    </row>
    <row r="76" spans="1:26" ht="63" x14ac:dyDescent="0.25">
      <c r="A76" s="41">
        <v>72</v>
      </c>
      <c r="B76" s="39" t="s">
        <v>293</v>
      </c>
      <c r="C76" s="34" t="s">
        <v>92</v>
      </c>
      <c r="D76" s="42">
        <v>70156743</v>
      </c>
      <c r="E76" s="42">
        <v>102142505</v>
      </c>
      <c r="F76" s="42">
        <v>650018290</v>
      </c>
      <c r="G76" s="39" t="s">
        <v>302</v>
      </c>
      <c r="H76" s="197" t="s">
        <v>609</v>
      </c>
      <c r="I76" s="197" t="s">
        <v>67</v>
      </c>
      <c r="J76" s="197" t="s">
        <v>92</v>
      </c>
      <c r="K76" s="39" t="s">
        <v>303</v>
      </c>
      <c r="L76" s="251">
        <v>1000000</v>
      </c>
      <c r="M76" s="78">
        <f t="shared" si="2"/>
        <v>850000</v>
      </c>
      <c r="N76" s="196">
        <v>2023</v>
      </c>
      <c r="O76" s="196">
        <v>2023</v>
      </c>
      <c r="P76" s="42"/>
      <c r="Q76" s="42"/>
      <c r="R76" s="42"/>
      <c r="S76" s="42"/>
      <c r="T76" s="42"/>
      <c r="U76" s="42"/>
      <c r="V76" s="42"/>
      <c r="W76" s="42"/>
      <c r="X76" s="42"/>
      <c r="Y76" s="34" t="s">
        <v>296</v>
      </c>
      <c r="Z76" s="34"/>
    </row>
    <row r="77" spans="1:26" ht="42" x14ac:dyDescent="0.25">
      <c r="A77" s="41">
        <v>73</v>
      </c>
      <c r="B77" s="39" t="s">
        <v>293</v>
      </c>
      <c r="C77" s="34" t="s">
        <v>92</v>
      </c>
      <c r="D77" s="42">
        <v>70156743</v>
      </c>
      <c r="E77" s="42">
        <v>102142505</v>
      </c>
      <c r="F77" s="42">
        <v>650018290</v>
      </c>
      <c r="G77" s="39" t="s">
        <v>304</v>
      </c>
      <c r="H77" s="197" t="s">
        <v>609</v>
      </c>
      <c r="I77" s="197" t="s">
        <v>67</v>
      </c>
      <c r="J77" s="197" t="s">
        <v>92</v>
      </c>
      <c r="K77" s="39" t="s">
        <v>305</v>
      </c>
      <c r="L77" s="251">
        <v>1000000</v>
      </c>
      <c r="M77" s="78">
        <f t="shared" si="2"/>
        <v>850000</v>
      </c>
      <c r="N77" s="196">
        <v>2023</v>
      </c>
      <c r="O77" s="196">
        <v>2023</v>
      </c>
      <c r="P77" s="42"/>
      <c r="Q77" s="42"/>
      <c r="R77" s="42"/>
      <c r="S77" s="42"/>
      <c r="T77" s="42"/>
      <c r="U77" s="42"/>
      <c r="V77" s="42"/>
      <c r="W77" s="42" t="s">
        <v>103</v>
      </c>
      <c r="X77" s="42"/>
      <c r="Y77" s="34" t="s">
        <v>301</v>
      </c>
      <c r="Z77" s="34"/>
    </row>
    <row r="78" spans="1:26" ht="42" x14ac:dyDescent="0.25">
      <c r="A78" s="41">
        <v>74</v>
      </c>
      <c r="B78" s="39" t="s">
        <v>293</v>
      </c>
      <c r="C78" s="34" t="s">
        <v>92</v>
      </c>
      <c r="D78" s="42">
        <v>70156743</v>
      </c>
      <c r="E78" s="42">
        <v>102142505</v>
      </c>
      <c r="F78" s="42">
        <v>650018290</v>
      </c>
      <c r="G78" s="39" t="s">
        <v>289</v>
      </c>
      <c r="H78" s="197" t="s">
        <v>609</v>
      </c>
      <c r="I78" s="197" t="s">
        <v>67</v>
      </c>
      <c r="J78" s="197" t="s">
        <v>92</v>
      </c>
      <c r="K78" s="39" t="s">
        <v>306</v>
      </c>
      <c r="L78" s="251">
        <v>5500000</v>
      </c>
      <c r="M78" s="78">
        <f t="shared" si="2"/>
        <v>4675000</v>
      </c>
      <c r="N78" s="188">
        <v>2023</v>
      </c>
      <c r="O78" s="188">
        <v>2023</v>
      </c>
      <c r="P78" s="42"/>
      <c r="Q78" s="42"/>
      <c r="R78" s="42"/>
      <c r="S78" s="42"/>
      <c r="T78" s="42"/>
      <c r="U78" s="42"/>
      <c r="V78" s="42"/>
      <c r="W78" s="42"/>
      <c r="X78" s="42"/>
      <c r="Y78" s="34" t="s">
        <v>301</v>
      </c>
      <c r="Z78" s="34"/>
    </row>
    <row r="79" spans="1:26" ht="42" x14ac:dyDescent="0.25">
      <c r="A79" s="41">
        <v>75</v>
      </c>
      <c r="B79" s="39" t="s">
        <v>379</v>
      </c>
      <c r="C79" s="34" t="s">
        <v>265</v>
      </c>
      <c r="D79" s="42">
        <v>70992487</v>
      </c>
      <c r="E79" s="42">
        <v>102142599</v>
      </c>
      <c r="F79" s="42">
        <v>600090574</v>
      </c>
      <c r="G79" s="39" t="s">
        <v>266</v>
      </c>
      <c r="H79" s="197" t="s">
        <v>609</v>
      </c>
      <c r="I79" s="197" t="s">
        <v>67</v>
      </c>
      <c r="J79" s="197" t="s">
        <v>267</v>
      </c>
      <c r="K79" s="39" t="s">
        <v>380</v>
      </c>
      <c r="L79" s="251">
        <v>4500000</v>
      </c>
      <c r="M79" s="78">
        <f t="shared" si="2"/>
        <v>3825000</v>
      </c>
      <c r="N79" s="196">
        <v>2023</v>
      </c>
      <c r="O79" s="197">
        <v>2024</v>
      </c>
      <c r="P79" s="34"/>
      <c r="Q79" s="34" t="s">
        <v>82</v>
      </c>
      <c r="R79" s="34"/>
      <c r="S79" s="34" t="s">
        <v>82</v>
      </c>
      <c r="T79" s="34"/>
      <c r="U79" s="34"/>
      <c r="V79" s="212" t="s">
        <v>82</v>
      </c>
      <c r="W79" s="34"/>
      <c r="X79" s="34"/>
      <c r="Y79" s="34" t="s">
        <v>269</v>
      </c>
      <c r="Z79" s="34"/>
    </row>
    <row r="80" spans="1:26" ht="31.5" x14ac:dyDescent="0.25">
      <c r="A80" s="41">
        <v>76</v>
      </c>
      <c r="B80" s="39" t="s">
        <v>379</v>
      </c>
      <c r="C80" s="34" t="s">
        <v>265</v>
      </c>
      <c r="D80" s="42">
        <v>70992487</v>
      </c>
      <c r="E80" s="42">
        <v>102142599</v>
      </c>
      <c r="F80" s="42">
        <v>600090574</v>
      </c>
      <c r="G80" s="39" t="s">
        <v>271</v>
      </c>
      <c r="H80" s="197" t="s">
        <v>609</v>
      </c>
      <c r="I80" s="197" t="s">
        <v>67</v>
      </c>
      <c r="J80" s="197" t="s">
        <v>267</v>
      </c>
      <c r="K80" s="39" t="s">
        <v>381</v>
      </c>
      <c r="L80" s="251">
        <v>5000000</v>
      </c>
      <c r="M80" s="78">
        <f t="shared" si="2"/>
        <v>4250000</v>
      </c>
      <c r="N80" s="196">
        <v>2023</v>
      </c>
      <c r="O80" s="197">
        <v>2027</v>
      </c>
      <c r="P80" s="34" t="s">
        <v>82</v>
      </c>
      <c r="Q80" s="34"/>
      <c r="R80" s="34"/>
      <c r="S80" s="34" t="s">
        <v>82</v>
      </c>
      <c r="T80" s="34"/>
      <c r="U80" s="34"/>
      <c r="V80" s="34"/>
      <c r="W80" s="34"/>
      <c r="X80" s="34"/>
      <c r="Y80" s="34" t="s">
        <v>190</v>
      </c>
      <c r="Z80" s="34"/>
    </row>
    <row r="81" spans="1:26" ht="31.5" x14ac:dyDescent="0.25">
      <c r="A81" s="41">
        <v>77</v>
      </c>
      <c r="B81" s="39" t="s">
        <v>379</v>
      </c>
      <c r="C81" s="34" t="s">
        <v>265</v>
      </c>
      <c r="D81" s="42">
        <v>70992487</v>
      </c>
      <c r="E81" s="42">
        <v>102142599</v>
      </c>
      <c r="F81" s="42">
        <v>600090574</v>
      </c>
      <c r="G81" s="39" t="s">
        <v>272</v>
      </c>
      <c r="H81" s="197" t="s">
        <v>609</v>
      </c>
      <c r="I81" s="197" t="s">
        <v>67</v>
      </c>
      <c r="J81" s="197" t="s">
        <v>267</v>
      </c>
      <c r="K81" s="39" t="s">
        <v>381</v>
      </c>
      <c r="L81" s="251">
        <v>3000000</v>
      </c>
      <c r="M81" s="78">
        <f t="shared" si="2"/>
        <v>2550000</v>
      </c>
      <c r="N81" s="196">
        <v>2023</v>
      </c>
      <c r="O81" s="197">
        <v>2027</v>
      </c>
      <c r="P81" s="34" t="s">
        <v>82</v>
      </c>
      <c r="Q81" s="34"/>
      <c r="R81" s="34"/>
      <c r="S81" s="34" t="s">
        <v>82</v>
      </c>
      <c r="T81" s="34"/>
      <c r="U81" s="34"/>
      <c r="V81" s="34"/>
      <c r="W81" s="34"/>
      <c r="X81" s="34"/>
      <c r="Y81" s="34" t="s">
        <v>190</v>
      </c>
      <c r="Z81" s="34"/>
    </row>
    <row r="82" spans="1:26" ht="31.5" x14ac:dyDescent="0.25">
      <c r="A82" s="41">
        <v>78</v>
      </c>
      <c r="B82" s="39" t="s">
        <v>379</v>
      </c>
      <c r="C82" s="197" t="s">
        <v>265</v>
      </c>
      <c r="D82" s="42">
        <v>70992487</v>
      </c>
      <c r="E82" s="42">
        <v>102142599</v>
      </c>
      <c r="F82" s="42">
        <v>600090574</v>
      </c>
      <c r="G82" s="39" t="s">
        <v>382</v>
      </c>
      <c r="H82" s="197" t="s">
        <v>609</v>
      </c>
      <c r="I82" s="197" t="s">
        <v>67</v>
      </c>
      <c r="J82" s="197" t="s">
        <v>267</v>
      </c>
      <c r="K82" s="39" t="s">
        <v>383</v>
      </c>
      <c r="L82" s="251">
        <v>10000000</v>
      </c>
      <c r="M82" s="78">
        <f t="shared" si="2"/>
        <v>8500000</v>
      </c>
      <c r="N82" s="196">
        <v>2023</v>
      </c>
      <c r="O82" s="197">
        <v>2027</v>
      </c>
      <c r="P82" s="34" t="s">
        <v>82</v>
      </c>
      <c r="Q82" s="34" t="s">
        <v>82</v>
      </c>
      <c r="R82" s="34" t="s">
        <v>82</v>
      </c>
      <c r="S82" s="34" t="s">
        <v>82</v>
      </c>
      <c r="T82" s="34"/>
      <c r="U82" s="34"/>
      <c r="V82" s="34"/>
      <c r="W82" s="34"/>
      <c r="X82" s="34"/>
      <c r="Y82" s="34" t="s">
        <v>190</v>
      </c>
      <c r="Z82" s="34"/>
    </row>
    <row r="83" spans="1:26" ht="31.5" x14ac:dyDescent="0.25">
      <c r="A83" s="41">
        <v>79</v>
      </c>
      <c r="B83" s="39" t="s">
        <v>379</v>
      </c>
      <c r="C83" s="34" t="s">
        <v>265</v>
      </c>
      <c r="D83" s="42">
        <v>70992487</v>
      </c>
      <c r="E83" s="42">
        <v>102142599</v>
      </c>
      <c r="F83" s="42">
        <v>600090574</v>
      </c>
      <c r="G83" s="39" t="s">
        <v>384</v>
      </c>
      <c r="H83" s="197" t="s">
        <v>609</v>
      </c>
      <c r="I83" s="197" t="s">
        <v>67</v>
      </c>
      <c r="J83" s="197" t="s">
        <v>267</v>
      </c>
      <c r="K83" s="39" t="s">
        <v>385</v>
      </c>
      <c r="L83" s="251">
        <v>3000000</v>
      </c>
      <c r="M83" s="78">
        <f t="shared" si="2"/>
        <v>2550000</v>
      </c>
      <c r="N83" s="196">
        <v>2023</v>
      </c>
      <c r="O83" s="197">
        <v>2025</v>
      </c>
      <c r="P83" s="34"/>
      <c r="Q83" s="34"/>
      <c r="R83" s="34"/>
      <c r="S83" s="34"/>
      <c r="T83" s="34"/>
      <c r="U83" s="34"/>
      <c r="V83" s="34"/>
      <c r="W83" s="34"/>
      <c r="X83" s="34" t="s">
        <v>82</v>
      </c>
      <c r="Y83" s="34" t="s">
        <v>190</v>
      </c>
      <c r="Z83" s="34"/>
    </row>
    <row r="84" spans="1:26" ht="31.5" x14ac:dyDescent="0.25">
      <c r="A84" s="41">
        <v>80</v>
      </c>
      <c r="B84" s="39" t="s">
        <v>379</v>
      </c>
      <c r="C84" s="34" t="s">
        <v>265</v>
      </c>
      <c r="D84" s="42">
        <v>70992487</v>
      </c>
      <c r="E84" s="42">
        <v>102142599</v>
      </c>
      <c r="F84" s="42">
        <v>600090574</v>
      </c>
      <c r="G84" s="39" t="s">
        <v>273</v>
      </c>
      <c r="H84" s="197" t="s">
        <v>609</v>
      </c>
      <c r="I84" s="197" t="s">
        <v>67</v>
      </c>
      <c r="J84" s="197" t="s">
        <v>267</v>
      </c>
      <c r="K84" s="39" t="s">
        <v>386</v>
      </c>
      <c r="L84" s="251">
        <v>3000000</v>
      </c>
      <c r="M84" s="78">
        <f t="shared" si="2"/>
        <v>2550000</v>
      </c>
      <c r="N84" s="196">
        <v>2023</v>
      </c>
      <c r="O84" s="197">
        <v>2027</v>
      </c>
      <c r="P84" s="34"/>
      <c r="Q84" s="34"/>
      <c r="R84" s="34"/>
      <c r="S84" s="34" t="s">
        <v>82</v>
      </c>
      <c r="T84" s="34"/>
      <c r="U84" s="34"/>
      <c r="V84" s="34"/>
      <c r="W84" s="34"/>
      <c r="X84" s="34"/>
      <c r="Y84" s="34" t="s">
        <v>190</v>
      </c>
      <c r="Z84" s="34"/>
    </row>
    <row r="85" spans="1:26" ht="31.5" x14ac:dyDescent="0.25">
      <c r="A85" s="41">
        <v>81</v>
      </c>
      <c r="B85" s="39" t="s">
        <v>379</v>
      </c>
      <c r="C85" s="34" t="s">
        <v>265</v>
      </c>
      <c r="D85" s="42">
        <v>70992487</v>
      </c>
      <c r="E85" s="42">
        <v>102142599</v>
      </c>
      <c r="F85" s="42">
        <v>600090574</v>
      </c>
      <c r="G85" s="39" t="s">
        <v>274</v>
      </c>
      <c r="H85" s="197" t="s">
        <v>609</v>
      </c>
      <c r="I85" s="197" t="s">
        <v>67</v>
      </c>
      <c r="J85" s="197" t="s">
        <v>267</v>
      </c>
      <c r="K85" s="39" t="s">
        <v>387</v>
      </c>
      <c r="L85" s="251">
        <v>1500000</v>
      </c>
      <c r="M85" s="78">
        <f t="shared" si="2"/>
        <v>1275000</v>
      </c>
      <c r="N85" s="196">
        <v>2023</v>
      </c>
      <c r="O85" s="197">
        <v>2027</v>
      </c>
      <c r="P85" s="34"/>
      <c r="Q85" s="34" t="s">
        <v>82</v>
      </c>
      <c r="R85" s="34" t="s">
        <v>82</v>
      </c>
      <c r="S85" s="34" t="s">
        <v>82</v>
      </c>
      <c r="T85" s="34"/>
      <c r="U85" s="34"/>
      <c r="V85" s="34"/>
      <c r="W85" s="34"/>
      <c r="X85" s="34"/>
      <c r="Y85" s="34" t="s">
        <v>190</v>
      </c>
      <c r="Z85" s="34"/>
    </row>
    <row r="86" spans="1:26" ht="31.5" x14ac:dyDescent="0.25">
      <c r="A86" s="41">
        <v>82</v>
      </c>
      <c r="B86" s="39" t="s">
        <v>379</v>
      </c>
      <c r="C86" s="34" t="s">
        <v>265</v>
      </c>
      <c r="D86" s="42">
        <v>70992487</v>
      </c>
      <c r="E86" s="42">
        <v>117200344</v>
      </c>
      <c r="F86" s="42">
        <v>600090574</v>
      </c>
      <c r="G86" s="39" t="s">
        <v>275</v>
      </c>
      <c r="H86" s="197" t="s">
        <v>609</v>
      </c>
      <c r="I86" s="197" t="s">
        <v>67</v>
      </c>
      <c r="J86" s="197" t="s">
        <v>267</v>
      </c>
      <c r="K86" s="39" t="s">
        <v>276</v>
      </c>
      <c r="L86" s="251">
        <v>3000000</v>
      </c>
      <c r="M86" s="78">
        <f t="shared" si="2"/>
        <v>2550000</v>
      </c>
      <c r="N86" s="196">
        <v>2023</v>
      </c>
      <c r="O86" s="197">
        <v>2027</v>
      </c>
      <c r="P86" s="34" t="s">
        <v>82</v>
      </c>
      <c r="Q86" s="34" t="s">
        <v>82</v>
      </c>
      <c r="R86" s="34" t="s">
        <v>82</v>
      </c>
      <c r="S86" s="34" t="s">
        <v>82</v>
      </c>
      <c r="T86" s="34"/>
      <c r="U86" s="34"/>
      <c r="V86" s="34"/>
      <c r="W86" s="34" t="s">
        <v>82</v>
      </c>
      <c r="X86" s="34"/>
      <c r="Y86" s="34" t="s">
        <v>190</v>
      </c>
      <c r="Z86" s="34"/>
    </row>
    <row r="87" spans="1:26" ht="52.5" x14ac:dyDescent="0.25">
      <c r="A87" s="41">
        <v>83</v>
      </c>
      <c r="B87" s="39" t="s">
        <v>388</v>
      </c>
      <c r="C87" s="197" t="s">
        <v>119</v>
      </c>
      <c r="D87" s="42">
        <v>68210582</v>
      </c>
      <c r="E87" s="42">
        <v>102142939</v>
      </c>
      <c r="F87" s="42">
        <v>600090761</v>
      </c>
      <c r="G87" s="39" t="s">
        <v>389</v>
      </c>
      <c r="H87" s="197" t="s">
        <v>609</v>
      </c>
      <c r="I87" s="197" t="s">
        <v>67</v>
      </c>
      <c r="J87" s="197" t="s">
        <v>121</v>
      </c>
      <c r="K87" s="238" t="s">
        <v>572</v>
      </c>
      <c r="L87" s="251">
        <v>40000000</v>
      </c>
      <c r="M87" s="78">
        <f t="shared" si="2"/>
        <v>34000000</v>
      </c>
      <c r="N87" s="196">
        <v>2023</v>
      </c>
      <c r="O87" s="197">
        <v>2023</v>
      </c>
      <c r="P87" s="34"/>
      <c r="Q87" s="34"/>
      <c r="R87" s="34"/>
      <c r="S87" s="34"/>
      <c r="T87" s="34"/>
      <c r="U87" s="34" t="s">
        <v>103</v>
      </c>
      <c r="V87" s="34" t="s">
        <v>103</v>
      </c>
      <c r="W87" s="34" t="s">
        <v>103</v>
      </c>
      <c r="X87" s="34"/>
      <c r="Y87" s="34" t="s">
        <v>149</v>
      </c>
      <c r="Z87" s="34" t="s">
        <v>391</v>
      </c>
    </row>
    <row r="88" spans="1:26" ht="42" x14ac:dyDescent="0.25">
      <c r="A88" s="41">
        <v>84</v>
      </c>
      <c r="B88" s="39" t="s">
        <v>123</v>
      </c>
      <c r="C88" s="197" t="s">
        <v>119</v>
      </c>
      <c r="D88" s="42">
        <v>75016109</v>
      </c>
      <c r="E88" s="42"/>
      <c r="F88" s="42">
        <v>600090337</v>
      </c>
      <c r="G88" s="39" t="s">
        <v>392</v>
      </c>
      <c r="H88" s="197" t="s">
        <v>609</v>
      </c>
      <c r="I88" s="197" t="s">
        <v>67</v>
      </c>
      <c r="J88" s="197" t="s">
        <v>121</v>
      </c>
      <c r="K88" s="39" t="s">
        <v>392</v>
      </c>
      <c r="L88" s="251">
        <v>200000</v>
      </c>
      <c r="M88" s="78">
        <f t="shared" si="2"/>
        <v>170000</v>
      </c>
      <c r="N88" s="196">
        <v>2023</v>
      </c>
      <c r="O88" s="196">
        <v>2023</v>
      </c>
      <c r="P88" s="34"/>
      <c r="Q88" s="34"/>
      <c r="R88" s="34"/>
      <c r="S88" s="34" t="s">
        <v>82</v>
      </c>
      <c r="T88" s="34"/>
      <c r="U88" s="34"/>
      <c r="V88" s="34"/>
      <c r="W88" s="34"/>
      <c r="X88" s="34" t="s">
        <v>82</v>
      </c>
      <c r="Y88" s="34"/>
      <c r="Z88" s="34"/>
    </row>
    <row r="89" spans="1:26" ht="42" x14ac:dyDescent="0.25">
      <c r="A89" s="41">
        <v>85</v>
      </c>
      <c r="B89" s="39" t="s">
        <v>393</v>
      </c>
      <c r="C89" s="197" t="s">
        <v>119</v>
      </c>
      <c r="D89" s="42">
        <v>75016346</v>
      </c>
      <c r="E89" s="42">
        <v>102142629</v>
      </c>
      <c r="F89" s="42">
        <v>600090591</v>
      </c>
      <c r="G89" s="39" t="s">
        <v>394</v>
      </c>
      <c r="H89" s="197" t="s">
        <v>609</v>
      </c>
      <c r="I89" s="197" t="s">
        <v>67</v>
      </c>
      <c r="J89" s="197" t="s">
        <v>121</v>
      </c>
      <c r="K89" s="39" t="s">
        <v>395</v>
      </c>
      <c r="L89" s="251">
        <v>3000000</v>
      </c>
      <c r="M89" s="78">
        <f t="shared" si="2"/>
        <v>2550000</v>
      </c>
      <c r="N89" s="196">
        <v>2023</v>
      </c>
      <c r="O89" s="188">
        <v>2023</v>
      </c>
      <c r="P89" s="34" t="s">
        <v>82</v>
      </c>
      <c r="Q89" s="34"/>
      <c r="R89" s="34"/>
      <c r="S89" s="34"/>
      <c r="T89" s="34"/>
      <c r="U89" s="34"/>
      <c r="V89" s="34"/>
      <c r="W89" s="34"/>
      <c r="X89" s="34"/>
      <c r="Y89" s="34"/>
      <c r="Z89" s="34"/>
    </row>
    <row r="90" spans="1:26" ht="42" x14ac:dyDescent="0.25">
      <c r="A90" s="41">
        <v>86</v>
      </c>
      <c r="B90" s="39" t="s">
        <v>396</v>
      </c>
      <c r="C90" s="197" t="s">
        <v>119</v>
      </c>
      <c r="D90" s="42">
        <v>75016028</v>
      </c>
      <c r="E90" s="42">
        <v>102142637</v>
      </c>
      <c r="F90" s="42">
        <v>600090604</v>
      </c>
      <c r="G90" s="39" t="s">
        <v>397</v>
      </c>
      <c r="H90" s="197" t="s">
        <v>609</v>
      </c>
      <c r="I90" s="197" t="s">
        <v>67</v>
      </c>
      <c r="J90" s="197" t="s">
        <v>121</v>
      </c>
      <c r="K90" s="39" t="s">
        <v>398</v>
      </c>
      <c r="L90" s="251">
        <v>8000000</v>
      </c>
      <c r="M90" s="78">
        <f t="shared" si="2"/>
        <v>6800000</v>
      </c>
      <c r="N90" s="196">
        <v>2023</v>
      </c>
      <c r="O90" s="188">
        <v>2023</v>
      </c>
      <c r="P90" s="34"/>
      <c r="Q90" s="34" t="s">
        <v>103</v>
      </c>
      <c r="R90" s="34"/>
      <c r="S90" s="34"/>
      <c r="T90" s="34"/>
      <c r="U90" s="34"/>
      <c r="V90" s="34" t="s">
        <v>82</v>
      </c>
      <c r="W90" s="34" t="s">
        <v>82</v>
      </c>
      <c r="X90" s="34"/>
      <c r="Y90" s="212" t="s">
        <v>399</v>
      </c>
      <c r="Z90" s="34"/>
    </row>
    <row r="91" spans="1:26" ht="42" x14ac:dyDescent="0.25">
      <c r="A91" s="41">
        <v>87</v>
      </c>
      <c r="B91" s="39" t="s">
        <v>396</v>
      </c>
      <c r="C91" s="197" t="s">
        <v>119</v>
      </c>
      <c r="D91" s="42">
        <v>75016028</v>
      </c>
      <c r="E91" s="42">
        <v>102142637</v>
      </c>
      <c r="F91" s="42">
        <v>600090604</v>
      </c>
      <c r="G91" s="39" t="s">
        <v>400</v>
      </c>
      <c r="H91" s="197" t="s">
        <v>609</v>
      </c>
      <c r="I91" s="197" t="s">
        <v>67</v>
      </c>
      <c r="J91" s="197" t="s">
        <v>121</v>
      </c>
      <c r="K91" s="39" t="s">
        <v>400</v>
      </c>
      <c r="L91" s="251">
        <v>6000000</v>
      </c>
      <c r="M91" s="78">
        <f t="shared" si="2"/>
        <v>5100000</v>
      </c>
      <c r="N91" s="196">
        <v>2023</v>
      </c>
      <c r="O91" s="188">
        <v>2023</v>
      </c>
      <c r="P91" s="34"/>
      <c r="Q91" s="34"/>
      <c r="R91" s="34"/>
      <c r="S91" s="34"/>
      <c r="T91" s="34"/>
      <c r="U91" s="34"/>
      <c r="V91" s="34" t="s">
        <v>82</v>
      </c>
      <c r="W91" s="34" t="s">
        <v>82</v>
      </c>
      <c r="X91" s="34"/>
      <c r="Y91" s="212" t="s">
        <v>399</v>
      </c>
      <c r="Z91" s="34"/>
    </row>
    <row r="92" spans="1:26" ht="31.5" x14ac:dyDescent="0.25">
      <c r="A92" s="41">
        <v>88</v>
      </c>
      <c r="B92" s="39" t="s">
        <v>396</v>
      </c>
      <c r="C92" s="197" t="s">
        <v>119</v>
      </c>
      <c r="D92" s="42">
        <v>75016028</v>
      </c>
      <c r="E92" s="42">
        <v>102142637</v>
      </c>
      <c r="F92" s="42">
        <v>600090604</v>
      </c>
      <c r="G92" s="39" t="s">
        <v>401</v>
      </c>
      <c r="H92" s="197" t="s">
        <v>609</v>
      </c>
      <c r="I92" s="197" t="s">
        <v>67</v>
      </c>
      <c r="J92" s="197" t="s">
        <v>121</v>
      </c>
      <c r="K92" s="39" t="s">
        <v>401</v>
      </c>
      <c r="L92" s="251">
        <v>25000000</v>
      </c>
      <c r="M92" s="78">
        <f t="shared" si="2"/>
        <v>21250000</v>
      </c>
      <c r="N92" s="196">
        <v>2023</v>
      </c>
      <c r="O92" s="197">
        <v>2027</v>
      </c>
      <c r="P92" s="34" t="s">
        <v>82</v>
      </c>
      <c r="Q92" s="34" t="s">
        <v>82</v>
      </c>
      <c r="R92" s="34" t="s">
        <v>82</v>
      </c>
      <c r="S92" s="34" t="s">
        <v>82</v>
      </c>
      <c r="T92" s="34"/>
      <c r="U92" s="34" t="s">
        <v>82</v>
      </c>
      <c r="V92" s="34" t="s">
        <v>82</v>
      </c>
      <c r="W92" s="34" t="s">
        <v>82</v>
      </c>
      <c r="X92" s="34"/>
      <c r="Y92" s="212" t="s">
        <v>399</v>
      </c>
      <c r="Z92" s="34"/>
    </row>
    <row r="93" spans="1:26" ht="31.5" x14ac:dyDescent="0.25">
      <c r="A93" s="41">
        <v>89</v>
      </c>
      <c r="B93" s="39" t="s">
        <v>126</v>
      </c>
      <c r="C93" s="197" t="s">
        <v>231</v>
      </c>
      <c r="D93" s="42">
        <v>70157308</v>
      </c>
      <c r="E93" s="42">
        <v>102142581</v>
      </c>
      <c r="F93" s="42">
        <v>650025610</v>
      </c>
      <c r="G93" s="39" t="s">
        <v>402</v>
      </c>
      <c r="H93" s="197" t="s">
        <v>609</v>
      </c>
      <c r="I93" s="197" t="s">
        <v>67</v>
      </c>
      <c r="J93" s="197" t="s">
        <v>129</v>
      </c>
      <c r="K93" s="39" t="s">
        <v>619</v>
      </c>
      <c r="L93" s="251">
        <v>2800000</v>
      </c>
      <c r="M93" s="78">
        <f t="shared" si="2"/>
        <v>2380000</v>
      </c>
      <c r="N93" s="196">
        <v>2023</v>
      </c>
      <c r="O93" s="188">
        <v>2023</v>
      </c>
      <c r="P93" s="34"/>
      <c r="Q93" s="34"/>
      <c r="R93" s="34"/>
      <c r="S93" s="34"/>
      <c r="T93" s="34"/>
      <c r="U93" s="34"/>
      <c r="V93" s="34"/>
      <c r="W93" s="34"/>
      <c r="X93" s="34"/>
      <c r="Y93" s="34" t="s">
        <v>403</v>
      </c>
      <c r="Z93" s="34" t="s">
        <v>404</v>
      </c>
    </row>
    <row r="94" spans="1:26" ht="31.5" x14ac:dyDescent="0.25">
      <c r="A94" s="41">
        <v>90</v>
      </c>
      <c r="B94" s="39" t="s">
        <v>126</v>
      </c>
      <c r="C94" s="197" t="s">
        <v>231</v>
      </c>
      <c r="D94" s="42">
        <v>70157308</v>
      </c>
      <c r="E94" s="42">
        <v>102142581</v>
      </c>
      <c r="F94" s="42">
        <v>650025610</v>
      </c>
      <c r="G94" s="39" t="s">
        <v>405</v>
      </c>
      <c r="H94" s="197" t="s">
        <v>609</v>
      </c>
      <c r="I94" s="197" t="s">
        <v>67</v>
      </c>
      <c r="J94" s="197" t="s">
        <v>129</v>
      </c>
      <c r="K94" s="39" t="s">
        <v>406</v>
      </c>
      <c r="L94" s="251">
        <v>4000000</v>
      </c>
      <c r="M94" s="78">
        <f t="shared" si="2"/>
        <v>3400000</v>
      </c>
      <c r="N94" s="196">
        <v>2023</v>
      </c>
      <c r="O94" s="188">
        <v>2023</v>
      </c>
      <c r="P94" s="34" t="s">
        <v>82</v>
      </c>
      <c r="Q94" s="34" t="s">
        <v>82</v>
      </c>
      <c r="R94" s="34" t="s">
        <v>82</v>
      </c>
      <c r="S94" s="34" t="s">
        <v>82</v>
      </c>
      <c r="T94" s="34"/>
      <c r="U94" s="34"/>
      <c r="V94" s="34" t="s">
        <v>82</v>
      </c>
      <c r="W94" s="34"/>
      <c r="X94" s="34" t="s">
        <v>82</v>
      </c>
      <c r="Y94" s="34" t="s">
        <v>403</v>
      </c>
      <c r="Z94" s="34" t="s">
        <v>84</v>
      </c>
    </row>
    <row r="95" spans="1:26" ht="31.5" x14ac:dyDescent="0.25">
      <c r="A95" s="41">
        <v>91</v>
      </c>
      <c r="B95" s="39" t="s">
        <v>126</v>
      </c>
      <c r="C95" s="197" t="s">
        <v>231</v>
      </c>
      <c r="D95" s="42">
        <v>70157308</v>
      </c>
      <c r="E95" s="42">
        <v>102142581</v>
      </c>
      <c r="F95" s="42">
        <v>650025610</v>
      </c>
      <c r="G95" s="39" t="s">
        <v>234</v>
      </c>
      <c r="H95" s="197" t="s">
        <v>609</v>
      </c>
      <c r="I95" s="197" t="s">
        <v>67</v>
      </c>
      <c r="J95" s="197" t="s">
        <v>129</v>
      </c>
      <c r="K95" s="39" t="s">
        <v>407</v>
      </c>
      <c r="L95" s="251">
        <v>2000000</v>
      </c>
      <c r="M95" s="78">
        <f t="shared" si="2"/>
        <v>1700000</v>
      </c>
      <c r="N95" s="188">
        <v>2024</v>
      </c>
      <c r="O95" s="188">
        <v>2024</v>
      </c>
      <c r="P95" s="34"/>
      <c r="Q95" s="34"/>
      <c r="R95" s="34"/>
      <c r="S95" s="34"/>
      <c r="T95" s="34"/>
      <c r="U95" s="34" t="s">
        <v>82</v>
      </c>
      <c r="V95" s="34"/>
      <c r="W95" s="34"/>
      <c r="X95" s="34" t="s">
        <v>82</v>
      </c>
      <c r="Y95" s="34" t="s">
        <v>403</v>
      </c>
      <c r="Z95" s="34" t="s">
        <v>84</v>
      </c>
    </row>
    <row r="96" spans="1:26" ht="31.5" x14ac:dyDescent="0.25">
      <c r="A96" s="41">
        <v>92</v>
      </c>
      <c r="B96" s="39" t="s">
        <v>126</v>
      </c>
      <c r="C96" s="197" t="s">
        <v>231</v>
      </c>
      <c r="D96" s="42">
        <v>70157308</v>
      </c>
      <c r="E96" s="42">
        <v>102142581</v>
      </c>
      <c r="F96" s="42">
        <v>650025610</v>
      </c>
      <c r="G96" s="39" t="s">
        <v>408</v>
      </c>
      <c r="H96" s="197" t="s">
        <v>609</v>
      </c>
      <c r="I96" s="197" t="s">
        <v>67</v>
      </c>
      <c r="J96" s="197" t="s">
        <v>129</v>
      </c>
      <c r="K96" s="39" t="s">
        <v>409</v>
      </c>
      <c r="L96" s="251">
        <v>3000000</v>
      </c>
      <c r="M96" s="78">
        <f t="shared" si="2"/>
        <v>2550000</v>
      </c>
      <c r="N96" s="188">
        <v>2025</v>
      </c>
      <c r="O96" s="188">
        <v>2025</v>
      </c>
      <c r="P96" s="34"/>
      <c r="Q96" s="34"/>
      <c r="R96" s="34"/>
      <c r="S96" s="34"/>
      <c r="T96" s="34"/>
      <c r="U96" s="34"/>
      <c r="V96" s="34" t="s">
        <v>82</v>
      </c>
      <c r="W96" s="34"/>
      <c r="X96" s="34"/>
      <c r="Y96" s="34" t="s">
        <v>403</v>
      </c>
      <c r="Z96" s="34" t="s">
        <v>84</v>
      </c>
    </row>
    <row r="97" spans="1:26" ht="52.5" x14ac:dyDescent="0.25">
      <c r="A97" s="41">
        <v>93</v>
      </c>
      <c r="B97" s="39" t="s">
        <v>98</v>
      </c>
      <c r="C97" s="34" t="s">
        <v>99</v>
      </c>
      <c r="D97" s="42">
        <v>70992428</v>
      </c>
      <c r="E97" s="42">
        <v>102142033</v>
      </c>
      <c r="F97" s="42">
        <v>600090329</v>
      </c>
      <c r="G97" s="39" t="s">
        <v>234</v>
      </c>
      <c r="H97" s="197" t="s">
        <v>609</v>
      </c>
      <c r="I97" s="197" t="s">
        <v>67</v>
      </c>
      <c r="J97" s="197" t="s">
        <v>101</v>
      </c>
      <c r="K97" s="39" t="s">
        <v>235</v>
      </c>
      <c r="L97" s="251">
        <v>4000000</v>
      </c>
      <c r="M97" s="78">
        <f t="shared" si="2"/>
        <v>3400000</v>
      </c>
      <c r="N97" s="188">
        <v>2023</v>
      </c>
      <c r="O97" s="188">
        <v>2023</v>
      </c>
      <c r="P97" s="34" t="s">
        <v>103</v>
      </c>
      <c r="Q97" s="34" t="s">
        <v>103</v>
      </c>
      <c r="R97" s="34" t="s">
        <v>103</v>
      </c>
      <c r="S97" s="34"/>
      <c r="T97" s="34"/>
      <c r="U97" s="34" t="s">
        <v>103</v>
      </c>
      <c r="V97" s="34"/>
      <c r="W97" s="34"/>
      <c r="X97" s="34"/>
      <c r="Y97" s="34" t="s">
        <v>84</v>
      </c>
      <c r="Z97" s="34" t="s">
        <v>84</v>
      </c>
    </row>
    <row r="98" spans="1:26" ht="52.5" x14ac:dyDescent="0.25">
      <c r="A98" s="41">
        <v>94</v>
      </c>
      <c r="B98" s="39" t="s">
        <v>98</v>
      </c>
      <c r="C98" s="34" t="s">
        <v>99</v>
      </c>
      <c r="D98" s="42">
        <v>70992428</v>
      </c>
      <c r="E98" s="42">
        <v>102142033</v>
      </c>
      <c r="F98" s="42">
        <v>600090329</v>
      </c>
      <c r="G98" s="39" t="s">
        <v>236</v>
      </c>
      <c r="H98" s="197" t="s">
        <v>609</v>
      </c>
      <c r="I98" s="197" t="s">
        <v>67</v>
      </c>
      <c r="J98" s="197" t="s">
        <v>101</v>
      </c>
      <c r="K98" s="39" t="s">
        <v>237</v>
      </c>
      <c r="L98" s="251">
        <v>12000000</v>
      </c>
      <c r="M98" s="78">
        <f t="shared" si="2"/>
        <v>10200000</v>
      </c>
      <c r="N98" s="188">
        <v>2025</v>
      </c>
      <c r="O98" s="188">
        <v>2026</v>
      </c>
      <c r="P98" s="34" t="s">
        <v>103</v>
      </c>
      <c r="Q98" s="34" t="s">
        <v>103</v>
      </c>
      <c r="R98" s="34" t="s">
        <v>103</v>
      </c>
      <c r="S98" s="34" t="s">
        <v>103</v>
      </c>
      <c r="T98" s="34" t="s">
        <v>103</v>
      </c>
      <c r="U98" s="34"/>
      <c r="V98" s="34" t="s">
        <v>103</v>
      </c>
      <c r="W98" s="34" t="s">
        <v>103</v>
      </c>
      <c r="X98" s="34"/>
      <c r="Y98" s="34" t="s">
        <v>84</v>
      </c>
      <c r="Z98" s="34" t="s">
        <v>84</v>
      </c>
    </row>
    <row r="99" spans="1:26" ht="31.5" x14ac:dyDescent="0.25">
      <c r="A99" s="41">
        <v>95</v>
      </c>
      <c r="B99" s="39" t="s">
        <v>410</v>
      </c>
      <c r="C99" s="197" t="s">
        <v>595</v>
      </c>
      <c r="D99" s="42">
        <v>70985693</v>
      </c>
      <c r="E99" s="42">
        <v>600090558</v>
      </c>
      <c r="F99" s="42">
        <v>600090558</v>
      </c>
      <c r="G99" s="39" t="s">
        <v>411</v>
      </c>
      <c r="H99" s="197" t="s">
        <v>609</v>
      </c>
      <c r="I99" s="197" t="s">
        <v>67</v>
      </c>
      <c r="J99" s="197" t="s">
        <v>412</v>
      </c>
      <c r="K99" s="39" t="s">
        <v>617</v>
      </c>
      <c r="L99" s="251">
        <v>5500000</v>
      </c>
      <c r="M99" s="78">
        <f t="shared" si="2"/>
        <v>4675000</v>
      </c>
      <c r="N99" s="196">
        <v>2023</v>
      </c>
      <c r="O99" s="197">
        <v>2027</v>
      </c>
      <c r="P99" s="34"/>
      <c r="Q99" s="34"/>
      <c r="R99" s="34"/>
      <c r="S99" s="34"/>
      <c r="T99" s="34"/>
      <c r="U99" s="34"/>
      <c r="V99" s="34" t="s">
        <v>82</v>
      </c>
      <c r="W99" s="34"/>
      <c r="X99" s="34"/>
      <c r="Y99" s="34" t="s">
        <v>413</v>
      </c>
      <c r="Z99" s="34" t="s">
        <v>84</v>
      </c>
    </row>
    <row r="100" spans="1:26" ht="31.5" x14ac:dyDescent="0.25">
      <c r="A100" s="41">
        <v>96</v>
      </c>
      <c r="B100" s="39" t="s">
        <v>410</v>
      </c>
      <c r="C100" s="197" t="s">
        <v>595</v>
      </c>
      <c r="D100" s="42">
        <v>70985693</v>
      </c>
      <c r="E100" s="42">
        <v>600090558</v>
      </c>
      <c r="F100" s="42">
        <v>600090558</v>
      </c>
      <c r="G100" s="39" t="s">
        <v>414</v>
      </c>
      <c r="H100" s="197" t="s">
        <v>609</v>
      </c>
      <c r="I100" s="197" t="s">
        <v>67</v>
      </c>
      <c r="J100" s="197" t="s">
        <v>412</v>
      </c>
      <c r="K100" s="39" t="s">
        <v>618</v>
      </c>
      <c r="L100" s="251">
        <v>600000</v>
      </c>
      <c r="M100" s="78">
        <f t="shared" si="2"/>
        <v>510000</v>
      </c>
      <c r="N100" s="196">
        <v>2023</v>
      </c>
      <c r="O100" s="197">
        <v>2027</v>
      </c>
      <c r="P100" s="34"/>
      <c r="Q100" s="34" t="s">
        <v>82</v>
      </c>
      <c r="R100" s="34"/>
      <c r="S100" s="34"/>
      <c r="T100" s="34"/>
      <c r="U100" s="34"/>
      <c r="V100" s="34"/>
      <c r="W100" s="34"/>
      <c r="X100" s="34"/>
      <c r="Y100" s="34" t="s">
        <v>413</v>
      </c>
      <c r="Z100" s="34" t="s">
        <v>84</v>
      </c>
    </row>
    <row r="101" spans="1:26" ht="42" x14ac:dyDescent="0.25">
      <c r="A101" s="41">
        <v>97</v>
      </c>
      <c r="B101" s="39" t="s">
        <v>415</v>
      </c>
      <c r="C101" s="34" t="s">
        <v>416</v>
      </c>
      <c r="D101" s="42">
        <v>70188955</v>
      </c>
      <c r="E101" s="42">
        <v>102142521</v>
      </c>
      <c r="F101" s="42">
        <v>650023731</v>
      </c>
      <c r="G101" s="39" t="s">
        <v>417</v>
      </c>
      <c r="H101" s="197" t="s">
        <v>609</v>
      </c>
      <c r="I101" s="197" t="s">
        <v>67</v>
      </c>
      <c r="J101" s="197" t="s">
        <v>416</v>
      </c>
      <c r="K101" s="39" t="s">
        <v>616</v>
      </c>
      <c r="L101" s="251">
        <v>200000</v>
      </c>
      <c r="M101" s="78">
        <f t="shared" si="2"/>
        <v>170000</v>
      </c>
      <c r="N101" s="196">
        <v>2023</v>
      </c>
      <c r="O101" s="196">
        <v>2023</v>
      </c>
      <c r="P101" s="34"/>
      <c r="Q101" s="34"/>
      <c r="R101" s="34"/>
      <c r="S101" s="34" t="s">
        <v>82</v>
      </c>
      <c r="T101" s="34"/>
      <c r="U101" s="34"/>
      <c r="V101" s="34"/>
      <c r="W101" s="34"/>
      <c r="X101" s="34"/>
      <c r="Y101" s="34"/>
      <c r="Z101" s="34"/>
    </row>
    <row r="102" spans="1:26" ht="42" x14ac:dyDescent="0.25">
      <c r="A102" s="41">
        <v>98</v>
      </c>
      <c r="B102" s="39" t="s">
        <v>415</v>
      </c>
      <c r="C102" s="34" t="s">
        <v>416</v>
      </c>
      <c r="D102" s="42">
        <v>70188955</v>
      </c>
      <c r="E102" s="42">
        <v>102142521</v>
      </c>
      <c r="F102" s="42">
        <v>650023731</v>
      </c>
      <c r="G102" s="39" t="s">
        <v>418</v>
      </c>
      <c r="H102" s="197" t="s">
        <v>609</v>
      </c>
      <c r="I102" s="197" t="s">
        <v>67</v>
      </c>
      <c r="J102" s="197" t="s">
        <v>416</v>
      </c>
      <c r="K102" s="39" t="s">
        <v>419</v>
      </c>
      <c r="L102" s="251">
        <v>100000</v>
      </c>
      <c r="M102" s="78">
        <f t="shared" si="2"/>
        <v>85000</v>
      </c>
      <c r="N102" s="196">
        <v>2023</v>
      </c>
      <c r="O102" s="196">
        <v>2024</v>
      </c>
      <c r="P102" s="34"/>
      <c r="Q102" s="34"/>
      <c r="R102" s="34"/>
      <c r="S102" s="34"/>
      <c r="T102" s="34"/>
      <c r="U102" s="34"/>
      <c r="V102" s="34"/>
      <c r="W102" s="34"/>
      <c r="X102" s="34"/>
      <c r="Y102" s="34" t="s">
        <v>82</v>
      </c>
      <c r="Z102" s="34"/>
    </row>
    <row r="103" spans="1:26" ht="42" x14ac:dyDescent="0.25">
      <c r="A103" s="41">
        <v>99</v>
      </c>
      <c r="B103" s="39" t="s">
        <v>415</v>
      </c>
      <c r="C103" s="34" t="s">
        <v>416</v>
      </c>
      <c r="D103" s="42">
        <v>70188955</v>
      </c>
      <c r="E103" s="42">
        <v>102142521</v>
      </c>
      <c r="F103" s="42">
        <v>650023731</v>
      </c>
      <c r="G103" s="39" t="s">
        <v>420</v>
      </c>
      <c r="H103" s="197" t="s">
        <v>609</v>
      </c>
      <c r="I103" s="197" t="s">
        <v>67</v>
      </c>
      <c r="J103" s="197" t="s">
        <v>416</v>
      </c>
      <c r="K103" s="39" t="s">
        <v>615</v>
      </c>
      <c r="L103" s="251">
        <v>50000</v>
      </c>
      <c r="M103" s="78">
        <f t="shared" si="2"/>
        <v>42500</v>
      </c>
      <c r="N103" s="196">
        <v>2023</v>
      </c>
      <c r="O103" s="196">
        <v>2023</v>
      </c>
      <c r="P103" s="34"/>
      <c r="Q103" s="34"/>
      <c r="R103" s="34"/>
      <c r="S103" s="34"/>
      <c r="T103" s="34"/>
      <c r="U103" s="34"/>
      <c r="V103" s="34"/>
      <c r="W103" s="34"/>
      <c r="X103" s="34"/>
      <c r="Y103" s="34" t="s">
        <v>82</v>
      </c>
      <c r="Z103" s="34"/>
    </row>
    <row r="104" spans="1:26" ht="42" x14ac:dyDescent="0.25">
      <c r="A104" s="41">
        <v>100</v>
      </c>
      <c r="B104" s="39" t="s">
        <v>415</v>
      </c>
      <c r="C104" s="34" t="s">
        <v>416</v>
      </c>
      <c r="D104" s="42">
        <v>70188955</v>
      </c>
      <c r="E104" s="42">
        <v>102142521</v>
      </c>
      <c r="F104" s="42">
        <v>650023731</v>
      </c>
      <c r="G104" s="39" t="s">
        <v>421</v>
      </c>
      <c r="H104" s="197" t="s">
        <v>609</v>
      </c>
      <c r="I104" s="197" t="s">
        <v>67</v>
      </c>
      <c r="J104" s="197" t="s">
        <v>416</v>
      </c>
      <c r="K104" s="39" t="s">
        <v>614</v>
      </c>
      <c r="L104" s="251">
        <v>80000</v>
      </c>
      <c r="M104" s="78">
        <f t="shared" si="2"/>
        <v>68000</v>
      </c>
      <c r="N104" s="196">
        <v>2023</v>
      </c>
      <c r="O104" s="196">
        <v>2023</v>
      </c>
      <c r="P104" s="34" t="s">
        <v>82</v>
      </c>
      <c r="Q104" s="34" t="s">
        <v>82</v>
      </c>
      <c r="R104" s="34"/>
      <c r="S104" s="34" t="s">
        <v>82</v>
      </c>
      <c r="T104" s="34"/>
      <c r="U104" s="34"/>
      <c r="V104" s="34" t="s">
        <v>82</v>
      </c>
      <c r="W104" s="34"/>
      <c r="X104" s="34"/>
      <c r="Y104" s="34"/>
      <c r="Z104" s="34"/>
    </row>
    <row r="105" spans="1:26" ht="84" x14ac:dyDescent="0.25">
      <c r="A105" s="41">
        <v>101</v>
      </c>
      <c r="B105" s="39" t="s">
        <v>422</v>
      </c>
      <c r="C105" s="34" t="s">
        <v>423</v>
      </c>
      <c r="D105" s="42">
        <v>70156778</v>
      </c>
      <c r="E105" s="42">
        <v>102142319</v>
      </c>
      <c r="F105" s="42">
        <v>650020936</v>
      </c>
      <c r="G105" s="39" t="s">
        <v>424</v>
      </c>
      <c r="H105" s="197" t="s">
        <v>609</v>
      </c>
      <c r="I105" s="197" t="s">
        <v>67</v>
      </c>
      <c r="J105" s="197" t="s">
        <v>425</v>
      </c>
      <c r="K105" s="39" t="s">
        <v>426</v>
      </c>
      <c r="L105" s="251">
        <v>7000000</v>
      </c>
      <c r="M105" s="78">
        <f t="shared" si="2"/>
        <v>5950000</v>
      </c>
      <c r="N105" s="196">
        <v>2023</v>
      </c>
      <c r="O105" s="188">
        <v>2023</v>
      </c>
      <c r="P105" s="34" t="s">
        <v>82</v>
      </c>
      <c r="Q105" s="34"/>
      <c r="R105" s="34"/>
      <c r="S105" s="34"/>
      <c r="T105" s="34"/>
      <c r="U105" s="34" t="s">
        <v>82</v>
      </c>
      <c r="V105" s="34"/>
      <c r="W105" s="34" t="s">
        <v>82</v>
      </c>
      <c r="X105" s="34"/>
      <c r="Y105" s="34" t="s">
        <v>427</v>
      </c>
      <c r="Z105" s="34" t="s">
        <v>428</v>
      </c>
    </row>
    <row r="106" spans="1:26" ht="52.5" x14ac:dyDescent="0.25">
      <c r="A106" s="41">
        <v>102</v>
      </c>
      <c r="B106" s="39" t="s">
        <v>422</v>
      </c>
      <c r="C106" s="34" t="s">
        <v>423</v>
      </c>
      <c r="D106" s="42">
        <v>70156778</v>
      </c>
      <c r="E106" s="42">
        <v>102142319</v>
      </c>
      <c r="F106" s="42">
        <v>650020936</v>
      </c>
      <c r="G106" s="39" t="s">
        <v>429</v>
      </c>
      <c r="H106" s="197" t="s">
        <v>609</v>
      </c>
      <c r="I106" s="197" t="s">
        <v>67</v>
      </c>
      <c r="J106" s="197" t="s">
        <v>425</v>
      </c>
      <c r="K106" s="39" t="s">
        <v>430</v>
      </c>
      <c r="L106" s="251">
        <v>6000000</v>
      </c>
      <c r="M106" s="78">
        <f t="shared" si="2"/>
        <v>5100000</v>
      </c>
      <c r="N106" s="196">
        <v>2023</v>
      </c>
      <c r="O106" s="188">
        <v>2023</v>
      </c>
      <c r="P106" s="34" t="s">
        <v>82</v>
      </c>
      <c r="Q106" s="34"/>
      <c r="R106" s="34"/>
      <c r="S106" s="34"/>
      <c r="T106" s="34"/>
      <c r="U106" s="34" t="s">
        <v>82</v>
      </c>
      <c r="V106" s="34"/>
      <c r="W106" s="34" t="s">
        <v>82</v>
      </c>
      <c r="X106" s="34"/>
      <c r="Y106" s="34" t="s">
        <v>431</v>
      </c>
      <c r="Z106" s="34" t="s">
        <v>84</v>
      </c>
    </row>
    <row r="107" spans="1:26" ht="84" x14ac:dyDescent="0.25">
      <c r="A107" s="41">
        <v>103</v>
      </c>
      <c r="B107" s="39" t="s">
        <v>422</v>
      </c>
      <c r="C107" s="34" t="s">
        <v>423</v>
      </c>
      <c r="D107" s="42">
        <v>70156778</v>
      </c>
      <c r="E107" s="42">
        <v>102142319</v>
      </c>
      <c r="F107" s="42">
        <v>650020936</v>
      </c>
      <c r="G107" s="39" t="s">
        <v>432</v>
      </c>
      <c r="H107" s="197" t="s">
        <v>609</v>
      </c>
      <c r="I107" s="197" t="s">
        <v>67</v>
      </c>
      <c r="J107" s="197" t="s">
        <v>425</v>
      </c>
      <c r="K107" s="39" t="s">
        <v>433</v>
      </c>
      <c r="L107" s="251">
        <v>500000</v>
      </c>
      <c r="M107" s="78">
        <f t="shared" si="2"/>
        <v>425000</v>
      </c>
      <c r="N107" s="196">
        <v>2023</v>
      </c>
      <c r="O107" s="196">
        <v>2023</v>
      </c>
      <c r="P107" s="34"/>
      <c r="Q107" s="34"/>
      <c r="R107" s="34"/>
      <c r="S107" s="34"/>
      <c r="T107" s="34"/>
      <c r="U107" s="34" t="s">
        <v>82</v>
      </c>
      <c r="V107" s="34"/>
      <c r="W107" s="34" t="s">
        <v>82</v>
      </c>
      <c r="X107" s="34"/>
      <c r="Y107" s="34" t="s">
        <v>434</v>
      </c>
      <c r="Z107" s="34" t="s">
        <v>435</v>
      </c>
    </row>
    <row r="108" spans="1:26" ht="52.5" x14ac:dyDescent="0.25">
      <c r="A108" s="41">
        <v>104</v>
      </c>
      <c r="B108" s="39" t="s">
        <v>436</v>
      </c>
      <c r="C108" s="34" t="s">
        <v>437</v>
      </c>
      <c r="D108" s="42">
        <v>75016401</v>
      </c>
      <c r="E108" s="42">
        <v>102142025</v>
      </c>
      <c r="F108" s="42">
        <v>600090663</v>
      </c>
      <c r="G108" s="39" t="s">
        <v>438</v>
      </c>
      <c r="H108" s="197" t="s">
        <v>609</v>
      </c>
      <c r="I108" s="197" t="s">
        <v>67</v>
      </c>
      <c r="J108" s="197" t="s">
        <v>439</v>
      </c>
      <c r="K108" s="39" t="s">
        <v>440</v>
      </c>
      <c r="L108" s="251">
        <v>50000000</v>
      </c>
      <c r="M108" s="78">
        <f t="shared" si="2"/>
        <v>42500000</v>
      </c>
      <c r="N108" s="188">
        <v>2023</v>
      </c>
      <c r="O108" s="198">
        <v>2027</v>
      </c>
      <c r="P108" s="34" t="s">
        <v>82</v>
      </c>
      <c r="Q108" s="34" t="s">
        <v>82</v>
      </c>
      <c r="R108" s="34" t="s">
        <v>82</v>
      </c>
      <c r="S108" s="34" t="s">
        <v>82</v>
      </c>
      <c r="T108" s="34"/>
      <c r="U108" s="34"/>
      <c r="V108" s="34"/>
      <c r="W108" s="34" t="s">
        <v>82</v>
      </c>
      <c r="X108" s="34"/>
      <c r="Y108" s="34" t="s">
        <v>84</v>
      </c>
      <c r="Z108" s="34" t="s">
        <v>84</v>
      </c>
    </row>
    <row r="109" spans="1:26" ht="115.5" x14ac:dyDescent="0.25">
      <c r="A109" s="57">
        <v>105</v>
      </c>
      <c r="B109" s="186" t="s">
        <v>441</v>
      </c>
      <c r="C109" s="184" t="s">
        <v>442</v>
      </c>
      <c r="D109" s="184">
        <v>71005285</v>
      </c>
      <c r="E109" s="229">
        <v>102142157</v>
      </c>
      <c r="F109" s="184">
        <v>650050444</v>
      </c>
      <c r="G109" s="203" t="s">
        <v>443</v>
      </c>
      <c r="H109" s="197" t="s">
        <v>609</v>
      </c>
      <c r="I109" s="184" t="s">
        <v>67</v>
      </c>
      <c r="J109" s="184" t="s">
        <v>444</v>
      </c>
      <c r="K109" s="203" t="s">
        <v>445</v>
      </c>
      <c r="L109" s="252">
        <v>2500000</v>
      </c>
      <c r="M109" s="252">
        <f t="shared" si="2"/>
        <v>2125000</v>
      </c>
      <c r="N109" s="188">
        <v>2023</v>
      </c>
      <c r="O109" s="188">
        <v>2023</v>
      </c>
      <c r="P109" s="184"/>
      <c r="Q109" s="184" t="s">
        <v>82</v>
      </c>
      <c r="R109" s="184" t="s">
        <v>82</v>
      </c>
      <c r="S109" s="184"/>
      <c r="T109" s="184" t="s">
        <v>82</v>
      </c>
      <c r="U109" s="184" t="s">
        <v>82</v>
      </c>
      <c r="V109" s="184" t="s">
        <v>82</v>
      </c>
      <c r="W109" s="184" t="s">
        <v>82</v>
      </c>
      <c r="X109" s="184" t="s">
        <v>82</v>
      </c>
      <c r="Y109" s="188" t="s">
        <v>446</v>
      </c>
      <c r="Z109" s="184" t="s">
        <v>84</v>
      </c>
    </row>
    <row r="110" spans="1:26" ht="52.5" x14ac:dyDescent="0.25">
      <c r="A110" s="57">
        <v>106</v>
      </c>
      <c r="B110" s="186" t="s">
        <v>447</v>
      </c>
      <c r="C110" s="188" t="s">
        <v>79</v>
      </c>
      <c r="D110" s="188">
        <v>71002782</v>
      </c>
      <c r="E110" s="188">
        <v>102142301</v>
      </c>
      <c r="F110" s="188">
        <v>600090451</v>
      </c>
      <c r="G110" s="186" t="s">
        <v>448</v>
      </c>
      <c r="H110" s="197" t="s">
        <v>609</v>
      </c>
      <c r="I110" s="188" t="s">
        <v>67</v>
      </c>
      <c r="J110" s="188" t="s">
        <v>81</v>
      </c>
      <c r="K110" s="186" t="s">
        <v>449</v>
      </c>
      <c r="L110" s="252">
        <v>3500000</v>
      </c>
      <c r="M110" s="252">
        <f t="shared" si="2"/>
        <v>2975000</v>
      </c>
      <c r="N110" s="196">
        <v>2023</v>
      </c>
      <c r="O110" s="188">
        <v>2023</v>
      </c>
      <c r="P110" s="184" t="s">
        <v>103</v>
      </c>
      <c r="Q110" s="184" t="s">
        <v>103</v>
      </c>
      <c r="R110" s="184" t="s">
        <v>103</v>
      </c>
      <c r="S110" s="184" t="s">
        <v>103</v>
      </c>
      <c r="T110" s="184"/>
      <c r="U110" s="184"/>
      <c r="V110" s="184" t="s">
        <v>103</v>
      </c>
      <c r="W110" s="184"/>
      <c r="X110" s="184" t="s">
        <v>103</v>
      </c>
      <c r="Y110" s="184" t="s">
        <v>450</v>
      </c>
      <c r="Z110" s="184" t="s">
        <v>206</v>
      </c>
    </row>
    <row r="111" spans="1:26" ht="63" x14ac:dyDescent="0.25">
      <c r="A111" s="57">
        <v>107</v>
      </c>
      <c r="B111" s="186" t="s">
        <v>451</v>
      </c>
      <c r="C111" s="188" t="s">
        <v>452</v>
      </c>
      <c r="D111" s="188">
        <v>71005111</v>
      </c>
      <c r="E111" s="188">
        <v>650039254</v>
      </c>
      <c r="F111" s="188">
        <v>102142335</v>
      </c>
      <c r="G111" s="186" t="s">
        <v>453</v>
      </c>
      <c r="H111" s="197" t="s">
        <v>609</v>
      </c>
      <c r="I111" s="188" t="s">
        <v>67</v>
      </c>
      <c r="J111" s="188" t="s">
        <v>454</v>
      </c>
      <c r="K111" s="186" t="s">
        <v>453</v>
      </c>
      <c r="L111" s="193">
        <v>70000000</v>
      </c>
      <c r="M111" s="252">
        <f t="shared" si="2"/>
        <v>59500000</v>
      </c>
      <c r="N111" s="188">
        <v>2023</v>
      </c>
      <c r="O111" s="198">
        <v>2025</v>
      </c>
      <c r="P111" s="184"/>
      <c r="Q111" s="188" t="s">
        <v>82</v>
      </c>
      <c r="R111" s="188" t="s">
        <v>82</v>
      </c>
      <c r="S111" s="184" t="s">
        <v>82</v>
      </c>
      <c r="T111" s="184"/>
      <c r="U111" s="184"/>
      <c r="V111" s="188" t="s">
        <v>82</v>
      </c>
      <c r="W111" s="184" t="s">
        <v>82</v>
      </c>
      <c r="X111" s="188" t="s">
        <v>82</v>
      </c>
      <c r="Y111" s="188" t="s">
        <v>149</v>
      </c>
      <c r="Z111" s="188" t="s">
        <v>391</v>
      </c>
    </row>
    <row r="112" spans="1:26" ht="63" x14ac:dyDescent="0.25">
      <c r="A112" s="57">
        <v>108</v>
      </c>
      <c r="B112" s="186" t="s">
        <v>451</v>
      </c>
      <c r="C112" s="188" t="s">
        <v>452</v>
      </c>
      <c r="D112" s="188">
        <v>71005111</v>
      </c>
      <c r="E112" s="188">
        <v>650039254</v>
      </c>
      <c r="F112" s="188">
        <v>102142335</v>
      </c>
      <c r="G112" s="186" t="s">
        <v>455</v>
      </c>
      <c r="H112" s="197" t="s">
        <v>609</v>
      </c>
      <c r="I112" s="188" t="s">
        <v>67</v>
      </c>
      <c r="J112" s="188" t="s">
        <v>454</v>
      </c>
      <c r="K112" s="186" t="s">
        <v>613</v>
      </c>
      <c r="L112" s="193">
        <v>5000000</v>
      </c>
      <c r="M112" s="252">
        <f t="shared" si="2"/>
        <v>4250000</v>
      </c>
      <c r="N112" s="198">
        <v>2024</v>
      </c>
      <c r="O112" s="198">
        <v>2024</v>
      </c>
      <c r="P112" s="184"/>
      <c r="Q112" s="188" t="s">
        <v>82</v>
      </c>
      <c r="R112" s="188" t="s">
        <v>82</v>
      </c>
      <c r="S112" s="188" t="s">
        <v>82</v>
      </c>
      <c r="T112" s="188"/>
      <c r="U112" s="188"/>
      <c r="V112" s="188" t="s">
        <v>82</v>
      </c>
      <c r="W112" s="188" t="s">
        <v>82</v>
      </c>
      <c r="X112" s="188" t="s">
        <v>456</v>
      </c>
      <c r="Y112" s="188" t="s">
        <v>457</v>
      </c>
      <c r="Z112" s="188" t="s">
        <v>84</v>
      </c>
    </row>
    <row r="113" spans="1:26" ht="31.5" x14ac:dyDescent="0.25">
      <c r="A113" s="57">
        <v>109</v>
      </c>
      <c r="B113" s="186" t="s">
        <v>396</v>
      </c>
      <c r="C113" s="188" t="s">
        <v>119</v>
      </c>
      <c r="D113" s="184">
        <v>75016028</v>
      </c>
      <c r="E113" s="184">
        <v>102142637</v>
      </c>
      <c r="F113" s="184">
        <v>600090604</v>
      </c>
      <c r="G113" s="186" t="s">
        <v>458</v>
      </c>
      <c r="H113" s="197" t="s">
        <v>609</v>
      </c>
      <c r="I113" s="62" t="s">
        <v>67</v>
      </c>
      <c r="J113" s="184" t="s">
        <v>121</v>
      </c>
      <c r="K113" s="186" t="s">
        <v>458</v>
      </c>
      <c r="L113" s="252">
        <v>15000000</v>
      </c>
      <c r="M113" s="252">
        <f t="shared" si="2"/>
        <v>12750000</v>
      </c>
      <c r="N113" s="188">
        <v>2023</v>
      </c>
      <c r="O113" s="198">
        <v>2027</v>
      </c>
      <c r="P113" s="184" t="s">
        <v>82</v>
      </c>
      <c r="Q113" s="184" t="s">
        <v>82</v>
      </c>
      <c r="R113" s="184" t="s">
        <v>82</v>
      </c>
      <c r="S113" s="184" t="s">
        <v>82</v>
      </c>
      <c r="T113" s="184"/>
      <c r="U113" s="184" t="s">
        <v>82</v>
      </c>
      <c r="V113" s="184" t="s">
        <v>82</v>
      </c>
      <c r="W113" s="184" t="s">
        <v>82</v>
      </c>
      <c r="X113" s="184"/>
      <c r="Y113" s="184" t="s">
        <v>459</v>
      </c>
      <c r="Z113" s="184"/>
    </row>
    <row r="114" spans="1:26" ht="42" x14ac:dyDescent="0.25">
      <c r="A114" s="57">
        <v>110</v>
      </c>
      <c r="B114" s="186" t="s">
        <v>460</v>
      </c>
      <c r="C114" s="188" t="s">
        <v>186</v>
      </c>
      <c r="D114" s="184">
        <v>70988871</v>
      </c>
      <c r="E114" s="184">
        <v>102142076</v>
      </c>
      <c r="F114" s="184">
        <v>600090345</v>
      </c>
      <c r="G114" s="186" t="s">
        <v>187</v>
      </c>
      <c r="H114" s="197" t="s">
        <v>609</v>
      </c>
      <c r="I114" s="184" t="s">
        <v>67</v>
      </c>
      <c r="J114" s="188" t="s">
        <v>188</v>
      </c>
      <c r="K114" s="186" t="s">
        <v>189</v>
      </c>
      <c r="L114" s="252">
        <v>3000000</v>
      </c>
      <c r="M114" s="252">
        <f t="shared" si="2"/>
        <v>2550000</v>
      </c>
      <c r="N114" s="192">
        <v>2024</v>
      </c>
      <c r="O114" s="198">
        <v>2026</v>
      </c>
      <c r="P114" s="184"/>
      <c r="Q114" s="184"/>
      <c r="R114" s="184"/>
      <c r="S114" s="184"/>
      <c r="T114" s="184"/>
      <c r="U114" s="184"/>
      <c r="V114" s="184"/>
      <c r="W114" s="184"/>
      <c r="X114" s="184"/>
      <c r="Y114" s="188" t="s">
        <v>190</v>
      </c>
      <c r="Z114" s="184" t="s">
        <v>84</v>
      </c>
    </row>
    <row r="115" spans="1:26" ht="84" x14ac:dyDescent="0.25">
      <c r="A115" s="57">
        <v>111</v>
      </c>
      <c r="B115" s="186" t="s">
        <v>422</v>
      </c>
      <c r="C115" s="188" t="s">
        <v>423</v>
      </c>
      <c r="D115" s="184">
        <v>70156778</v>
      </c>
      <c r="E115" s="184">
        <v>102142319</v>
      </c>
      <c r="F115" s="184">
        <v>650020936</v>
      </c>
      <c r="G115" s="186" t="s">
        <v>424</v>
      </c>
      <c r="H115" s="197" t="s">
        <v>609</v>
      </c>
      <c r="I115" s="188" t="s">
        <v>67</v>
      </c>
      <c r="J115" s="188" t="s">
        <v>425</v>
      </c>
      <c r="K115" s="186" t="s">
        <v>426</v>
      </c>
      <c r="L115" s="252">
        <v>10000000</v>
      </c>
      <c r="M115" s="252">
        <f t="shared" si="2"/>
        <v>8500000</v>
      </c>
      <c r="N115" s="196">
        <v>2023</v>
      </c>
      <c r="O115" s="188">
        <v>2023</v>
      </c>
      <c r="P115" s="188" t="s">
        <v>82</v>
      </c>
      <c r="Q115" s="188"/>
      <c r="R115" s="188"/>
      <c r="S115" s="188"/>
      <c r="T115" s="188"/>
      <c r="U115" s="188" t="s">
        <v>82</v>
      </c>
      <c r="V115" s="188"/>
      <c r="W115" s="188" t="s">
        <v>82</v>
      </c>
      <c r="X115" s="188"/>
      <c r="Y115" s="188" t="s">
        <v>427</v>
      </c>
      <c r="Z115" s="188" t="s">
        <v>428</v>
      </c>
    </row>
    <row r="116" spans="1:26" ht="52.5" x14ac:dyDescent="0.25">
      <c r="A116" s="57">
        <v>112</v>
      </c>
      <c r="B116" s="186" t="s">
        <v>422</v>
      </c>
      <c r="C116" s="188" t="s">
        <v>423</v>
      </c>
      <c r="D116" s="184">
        <v>70156778</v>
      </c>
      <c r="E116" s="184">
        <v>102142319</v>
      </c>
      <c r="F116" s="184">
        <v>650020936</v>
      </c>
      <c r="G116" s="186" t="s">
        <v>429</v>
      </c>
      <c r="H116" s="197" t="s">
        <v>609</v>
      </c>
      <c r="I116" s="188" t="s">
        <v>67</v>
      </c>
      <c r="J116" s="188" t="s">
        <v>425</v>
      </c>
      <c r="K116" s="186" t="s">
        <v>430</v>
      </c>
      <c r="L116" s="252">
        <v>20000000</v>
      </c>
      <c r="M116" s="252">
        <f t="shared" si="2"/>
        <v>17000000</v>
      </c>
      <c r="N116" s="196">
        <v>2023</v>
      </c>
      <c r="O116" s="198">
        <v>2024</v>
      </c>
      <c r="P116" s="188" t="s">
        <v>82</v>
      </c>
      <c r="Q116" s="188"/>
      <c r="R116" s="188"/>
      <c r="S116" s="188"/>
      <c r="T116" s="188"/>
      <c r="U116" s="188" t="s">
        <v>82</v>
      </c>
      <c r="V116" s="188"/>
      <c r="W116" s="188" t="s">
        <v>82</v>
      </c>
      <c r="X116" s="188"/>
      <c r="Y116" s="188" t="s">
        <v>431</v>
      </c>
      <c r="Z116" s="188" t="s">
        <v>84</v>
      </c>
    </row>
    <row r="117" spans="1:26" ht="73.5" x14ac:dyDescent="0.25">
      <c r="A117" s="57">
        <v>113</v>
      </c>
      <c r="B117" s="186" t="s">
        <v>422</v>
      </c>
      <c r="C117" s="188" t="s">
        <v>423</v>
      </c>
      <c r="D117" s="184">
        <v>70156778</v>
      </c>
      <c r="E117" s="184">
        <v>102142319</v>
      </c>
      <c r="F117" s="184">
        <v>650020936</v>
      </c>
      <c r="G117" s="186" t="s">
        <v>281</v>
      </c>
      <c r="H117" s="197" t="s">
        <v>609</v>
      </c>
      <c r="I117" s="188" t="s">
        <v>67</v>
      </c>
      <c r="J117" s="188" t="s">
        <v>425</v>
      </c>
      <c r="K117" s="186" t="s">
        <v>461</v>
      </c>
      <c r="L117" s="252">
        <v>3000000</v>
      </c>
      <c r="M117" s="252">
        <f t="shared" ref="M117:M118" si="3">L117/100*85</f>
        <v>2550000</v>
      </c>
      <c r="N117" s="198">
        <v>2025</v>
      </c>
      <c r="O117" s="198">
        <v>2025</v>
      </c>
      <c r="P117" s="188"/>
      <c r="Q117" s="188" t="s">
        <v>82</v>
      </c>
      <c r="R117" s="188" t="s">
        <v>82</v>
      </c>
      <c r="S117" s="188"/>
      <c r="T117" s="188"/>
      <c r="U117" s="188"/>
      <c r="V117" s="188" t="s">
        <v>82</v>
      </c>
      <c r="W117" s="188" t="s">
        <v>82</v>
      </c>
      <c r="X117" s="188"/>
      <c r="Y117" s="188"/>
      <c r="Z117" s="188"/>
    </row>
    <row r="118" spans="1:26" ht="84" x14ac:dyDescent="0.25">
      <c r="A118" s="57">
        <v>114</v>
      </c>
      <c r="B118" s="186" t="s">
        <v>422</v>
      </c>
      <c r="C118" s="188" t="s">
        <v>423</v>
      </c>
      <c r="D118" s="184">
        <v>70156778</v>
      </c>
      <c r="E118" s="184">
        <v>102142319</v>
      </c>
      <c r="F118" s="184">
        <v>650020936</v>
      </c>
      <c r="G118" s="186" t="s">
        <v>432</v>
      </c>
      <c r="H118" s="197" t="s">
        <v>609</v>
      </c>
      <c r="I118" s="188" t="s">
        <v>67</v>
      </c>
      <c r="J118" s="188" t="s">
        <v>425</v>
      </c>
      <c r="K118" s="186" t="s">
        <v>462</v>
      </c>
      <c r="L118" s="252">
        <v>600000</v>
      </c>
      <c r="M118" s="252">
        <f t="shared" si="3"/>
        <v>510000</v>
      </c>
      <c r="N118" s="198">
        <v>2024</v>
      </c>
      <c r="O118" s="198">
        <v>2024</v>
      </c>
      <c r="P118" s="188"/>
      <c r="Q118" s="188"/>
      <c r="R118" s="188"/>
      <c r="S118" s="188"/>
      <c r="T118" s="188"/>
      <c r="U118" s="188" t="s">
        <v>82</v>
      </c>
      <c r="V118" s="188"/>
      <c r="W118" s="188" t="s">
        <v>82</v>
      </c>
      <c r="X118" s="188"/>
      <c r="Y118" s="188" t="s">
        <v>434</v>
      </c>
      <c r="Z118" s="188" t="s">
        <v>435</v>
      </c>
    </row>
    <row r="119" spans="1:26" ht="52.5" x14ac:dyDescent="0.25">
      <c r="A119" s="57">
        <v>115</v>
      </c>
      <c r="B119" s="186" t="s">
        <v>181</v>
      </c>
      <c r="C119" s="188" t="s">
        <v>182</v>
      </c>
      <c r="D119" s="230" t="s">
        <v>463</v>
      </c>
      <c r="E119" s="188">
        <v>181061457</v>
      </c>
      <c r="F119" s="188">
        <v>691006903</v>
      </c>
      <c r="G119" s="186" t="s">
        <v>464</v>
      </c>
      <c r="H119" s="197" t="s">
        <v>609</v>
      </c>
      <c r="I119" s="188" t="s">
        <v>67</v>
      </c>
      <c r="J119" s="188" t="s">
        <v>67</v>
      </c>
      <c r="K119" s="186" t="s">
        <v>612</v>
      </c>
      <c r="L119" s="193">
        <v>250000</v>
      </c>
      <c r="M119" s="252">
        <f t="shared" ref="M119:M143" si="4">L119/100*85</f>
        <v>212500</v>
      </c>
      <c r="N119" s="188">
        <v>2023</v>
      </c>
      <c r="O119" s="188">
        <v>2023</v>
      </c>
      <c r="P119" s="188"/>
      <c r="Q119" s="188" t="s">
        <v>82</v>
      </c>
      <c r="R119" s="188"/>
      <c r="S119" s="188"/>
      <c r="T119" s="188"/>
      <c r="U119" s="188"/>
      <c r="V119" s="188"/>
      <c r="W119" s="188"/>
      <c r="X119" s="188" t="s">
        <v>82</v>
      </c>
      <c r="Y119" s="188"/>
      <c r="Z119" s="188"/>
    </row>
    <row r="120" spans="1:26" ht="52.5" x14ac:dyDescent="0.25">
      <c r="A120" s="57">
        <v>116</v>
      </c>
      <c r="B120" s="186" t="s">
        <v>181</v>
      </c>
      <c r="C120" s="188" t="s">
        <v>182</v>
      </c>
      <c r="D120" s="230" t="s">
        <v>463</v>
      </c>
      <c r="E120" s="188">
        <v>181061457</v>
      </c>
      <c r="F120" s="188">
        <v>691006903</v>
      </c>
      <c r="G120" s="202" t="s">
        <v>465</v>
      </c>
      <c r="H120" s="197" t="s">
        <v>609</v>
      </c>
      <c r="I120" s="184" t="s">
        <v>67</v>
      </c>
      <c r="J120" s="184" t="s">
        <v>67</v>
      </c>
      <c r="K120" s="186" t="s">
        <v>612</v>
      </c>
      <c r="L120" s="252">
        <v>200000</v>
      </c>
      <c r="M120" s="252">
        <f t="shared" si="4"/>
        <v>170000</v>
      </c>
      <c r="N120" s="188">
        <v>2023</v>
      </c>
      <c r="O120" s="188">
        <v>2023</v>
      </c>
      <c r="P120" s="184"/>
      <c r="Q120" s="184"/>
      <c r="R120" s="184" t="s">
        <v>82</v>
      </c>
      <c r="S120" s="184"/>
      <c r="T120" s="184"/>
      <c r="U120" s="184"/>
      <c r="V120" s="184"/>
      <c r="W120" s="184"/>
      <c r="X120" s="184"/>
      <c r="Y120" s="184"/>
      <c r="Z120" s="184"/>
    </row>
    <row r="121" spans="1:26" ht="52.5" x14ac:dyDescent="0.25">
      <c r="A121" s="57">
        <v>117</v>
      </c>
      <c r="B121" s="186" t="s">
        <v>181</v>
      </c>
      <c r="C121" s="188" t="s">
        <v>182</v>
      </c>
      <c r="D121" s="230" t="s">
        <v>463</v>
      </c>
      <c r="E121" s="188">
        <v>181061457</v>
      </c>
      <c r="F121" s="188">
        <v>691006903</v>
      </c>
      <c r="G121" s="202" t="s">
        <v>466</v>
      </c>
      <c r="H121" s="197" t="s">
        <v>609</v>
      </c>
      <c r="I121" s="184" t="s">
        <v>67</v>
      </c>
      <c r="J121" s="184" t="s">
        <v>67</v>
      </c>
      <c r="K121" s="186" t="s">
        <v>467</v>
      </c>
      <c r="L121" s="252">
        <v>1500000</v>
      </c>
      <c r="M121" s="252">
        <f t="shared" si="4"/>
        <v>1275000</v>
      </c>
      <c r="N121" s="188">
        <v>2023</v>
      </c>
      <c r="O121" s="188">
        <v>2023</v>
      </c>
      <c r="P121" s="184"/>
      <c r="Q121" s="184"/>
      <c r="R121" s="184"/>
      <c r="S121" s="184" t="s">
        <v>82</v>
      </c>
      <c r="T121" s="184"/>
      <c r="U121" s="184"/>
      <c r="V121" s="184"/>
      <c r="W121" s="184"/>
      <c r="X121" s="184" t="s">
        <v>82</v>
      </c>
      <c r="Y121" s="184"/>
      <c r="Z121" s="184"/>
    </row>
    <row r="122" spans="1:26" ht="31.5" x14ac:dyDescent="0.25">
      <c r="A122" s="57">
        <v>118</v>
      </c>
      <c r="B122" s="186" t="s">
        <v>166</v>
      </c>
      <c r="C122" s="188" t="s">
        <v>167</v>
      </c>
      <c r="D122" s="184">
        <v>75018772</v>
      </c>
      <c r="E122" s="184">
        <v>102142564</v>
      </c>
      <c r="F122" s="184">
        <v>650051653</v>
      </c>
      <c r="G122" s="186" t="s">
        <v>468</v>
      </c>
      <c r="H122" s="197" t="s">
        <v>609</v>
      </c>
      <c r="I122" s="184" t="s">
        <v>67</v>
      </c>
      <c r="J122" s="184" t="s">
        <v>170</v>
      </c>
      <c r="K122" s="186" t="s">
        <v>469</v>
      </c>
      <c r="L122" s="252">
        <v>5000000</v>
      </c>
      <c r="M122" s="252">
        <f t="shared" si="4"/>
        <v>4250000</v>
      </c>
      <c r="N122" s="188">
        <v>2023</v>
      </c>
      <c r="O122" s="198">
        <v>2024</v>
      </c>
      <c r="P122" s="184"/>
      <c r="Q122" s="184"/>
      <c r="R122" s="184"/>
      <c r="S122" s="184"/>
      <c r="T122" s="184"/>
      <c r="U122" s="184"/>
      <c r="V122" s="184"/>
      <c r="W122" s="184"/>
      <c r="X122" s="184"/>
      <c r="Y122" s="184" t="s">
        <v>83</v>
      </c>
      <c r="Z122" s="184" t="s">
        <v>117</v>
      </c>
    </row>
    <row r="123" spans="1:26" ht="31.5" x14ac:dyDescent="0.25">
      <c r="A123" s="57">
        <v>119</v>
      </c>
      <c r="B123" s="186" t="s">
        <v>166</v>
      </c>
      <c r="C123" s="188" t="s">
        <v>167</v>
      </c>
      <c r="D123" s="184">
        <v>75018772</v>
      </c>
      <c r="E123" s="184">
        <v>102142564</v>
      </c>
      <c r="F123" s="184">
        <v>650051653</v>
      </c>
      <c r="G123" s="186" t="s">
        <v>470</v>
      </c>
      <c r="H123" s="197" t="s">
        <v>609</v>
      </c>
      <c r="I123" s="184" t="s">
        <v>67</v>
      </c>
      <c r="J123" s="184" t="s">
        <v>170</v>
      </c>
      <c r="K123" s="186" t="s">
        <v>471</v>
      </c>
      <c r="L123" s="252">
        <v>4000000</v>
      </c>
      <c r="M123" s="252">
        <f t="shared" si="4"/>
        <v>3400000</v>
      </c>
      <c r="N123" s="188">
        <v>2023</v>
      </c>
      <c r="O123" s="198">
        <v>2024</v>
      </c>
      <c r="P123" s="184"/>
      <c r="Q123" s="184"/>
      <c r="R123" s="184"/>
      <c r="S123" s="184"/>
      <c r="T123" s="184"/>
      <c r="U123" s="184"/>
      <c r="V123" s="184"/>
      <c r="W123" s="184"/>
      <c r="X123" s="184"/>
      <c r="Y123" s="184" t="s">
        <v>83</v>
      </c>
      <c r="Z123" s="184" t="s">
        <v>84</v>
      </c>
    </row>
    <row r="124" spans="1:26" ht="31.5" x14ac:dyDescent="0.25">
      <c r="A124" s="57">
        <v>120</v>
      </c>
      <c r="B124" s="186" t="s">
        <v>166</v>
      </c>
      <c r="C124" s="188" t="s">
        <v>167</v>
      </c>
      <c r="D124" s="184">
        <v>75018772</v>
      </c>
      <c r="E124" s="184">
        <v>102142564</v>
      </c>
      <c r="F124" s="184">
        <v>650051653</v>
      </c>
      <c r="G124" s="186" t="s">
        <v>472</v>
      </c>
      <c r="H124" s="197" t="s">
        <v>609</v>
      </c>
      <c r="I124" s="184" t="s">
        <v>67</v>
      </c>
      <c r="J124" s="184" t="s">
        <v>170</v>
      </c>
      <c r="K124" s="186" t="s">
        <v>473</v>
      </c>
      <c r="L124" s="252">
        <v>5000000</v>
      </c>
      <c r="M124" s="252">
        <f t="shared" si="4"/>
        <v>4250000</v>
      </c>
      <c r="N124" s="188">
        <v>2023</v>
      </c>
      <c r="O124" s="188">
        <v>2023</v>
      </c>
      <c r="P124" s="184"/>
      <c r="Q124" s="184"/>
      <c r="R124" s="184"/>
      <c r="S124" s="184"/>
      <c r="T124" s="184"/>
      <c r="U124" s="184"/>
      <c r="V124" s="184"/>
      <c r="W124" s="184"/>
      <c r="X124" s="184"/>
      <c r="Y124" s="184" t="s">
        <v>83</v>
      </c>
      <c r="Z124" s="184" t="s">
        <v>84</v>
      </c>
    </row>
    <row r="125" spans="1:26" ht="52.5" x14ac:dyDescent="0.25">
      <c r="A125" s="57">
        <v>121</v>
      </c>
      <c r="B125" s="186" t="s">
        <v>166</v>
      </c>
      <c r="C125" s="188" t="s">
        <v>167</v>
      </c>
      <c r="D125" s="184">
        <v>75018772</v>
      </c>
      <c r="E125" s="184">
        <v>102142564</v>
      </c>
      <c r="F125" s="184">
        <v>650051653</v>
      </c>
      <c r="G125" s="186" t="s">
        <v>474</v>
      </c>
      <c r="H125" s="197" t="s">
        <v>609</v>
      </c>
      <c r="I125" s="184" t="s">
        <v>67</v>
      </c>
      <c r="J125" s="184" t="s">
        <v>170</v>
      </c>
      <c r="K125" s="186" t="s">
        <v>475</v>
      </c>
      <c r="L125" s="252">
        <v>4000000</v>
      </c>
      <c r="M125" s="252">
        <f t="shared" si="4"/>
        <v>3400000</v>
      </c>
      <c r="N125" s="188">
        <v>2023</v>
      </c>
      <c r="O125" s="198">
        <v>2024</v>
      </c>
      <c r="P125" s="184" t="s">
        <v>82</v>
      </c>
      <c r="Q125" s="184" t="s">
        <v>82</v>
      </c>
      <c r="R125" s="184"/>
      <c r="S125" s="184"/>
      <c r="T125" s="184"/>
      <c r="U125" s="184"/>
      <c r="V125" s="184" t="s">
        <v>82</v>
      </c>
      <c r="W125" s="184" t="s">
        <v>82</v>
      </c>
      <c r="X125" s="184"/>
      <c r="Y125" s="184" t="s">
        <v>83</v>
      </c>
      <c r="Z125" s="184" t="s">
        <v>84</v>
      </c>
    </row>
    <row r="126" spans="1:26" ht="42" x14ac:dyDescent="0.25">
      <c r="A126" s="57">
        <v>122</v>
      </c>
      <c r="B126" s="186" t="s">
        <v>476</v>
      </c>
      <c r="C126" s="184" t="s">
        <v>477</v>
      </c>
      <c r="D126" s="184">
        <v>7154143</v>
      </c>
      <c r="E126" s="184">
        <v>181105624</v>
      </c>
      <c r="F126" s="184">
        <v>691013501</v>
      </c>
      <c r="G126" s="186" t="s">
        <v>478</v>
      </c>
      <c r="H126" s="197" t="s">
        <v>609</v>
      </c>
      <c r="I126" s="184" t="s">
        <v>67</v>
      </c>
      <c r="J126" s="184" t="s">
        <v>479</v>
      </c>
      <c r="K126" s="186" t="s">
        <v>480</v>
      </c>
      <c r="L126" s="252">
        <v>1000000</v>
      </c>
      <c r="M126" s="252">
        <f t="shared" si="4"/>
        <v>850000</v>
      </c>
      <c r="N126" s="188">
        <v>2023</v>
      </c>
      <c r="O126" s="188">
        <v>2023</v>
      </c>
      <c r="P126" s="184"/>
      <c r="Q126" s="184"/>
      <c r="R126" s="184"/>
      <c r="S126" s="184"/>
      <c r="T126" s="184"/>
      <c r="U126" s="184"/>
      <c r="V126" s="184" t="s">
        <v>103</v>
      </c>
      <c r="W126" s="184"/>
      <c r="X126" s="184"/>
      <c r="Y126" s="188" t="s">
        <v>481</v>
      </c>
      <c r="Z126" s="188" t="s">
        <v>482</v>
      </c>
    </row>
    <row r="127" spans="1:26" ht="42" x14ac:dyDescent="0.25">
      <c r="A127" s="57">
        <v>123</v>
      </c>
      <c r="B127" s="203" t="s">
        <v>264</v>
      </c>
      <c r="C127" s="62" t="s">
        <v>265</v>
      </c>
      <c r="D127" s="62">
        <v>70992487</v>
      </c>
      <c r="E127" s="62">
        <v>102142599</v>
      </c>
      <c r="F127" s="62">
        <v>600090574</v>
      </c>
      <c r="G127" s="203" t="s">
        <v>483</v>
      </c>
      <c r="H127" s="197" t="s">
        <v>609</v>
      </c>
      <c r="I127" s="62" t="s">
        <v>67</v>
      </c>
      <c r="J127" s="62" t="s">
        <v>267</v>
      </c>
      <c r="K127" s="203" t="s">
        <v>484</v>
      </c>
      <c r="L127" s="253">
        <v>600000</v>
      </c>
      <c r="M127" s="252">
        <f t="shared" si="4"/>
        <v>510000</v>
      </c>
      <c r="N127" s="188">
        <v>2023</v>
      </c>
      <c r="O127" s="188">
        <v>2023</v>
      </c>
      <c r="P127" s="57"/>
      <c r="Q127" s="57"/>
      <c r="R127" s="57"/>
      <c r="S127" s="57"/>
      <c r="T127" s="57"/>
      <c r="U127" s="57" t="s">
        <v>103</v>
      </c>
      <c r="V127" s="57"/>
      <c r="W127" s="57"/>
      <c r="X127" s="57"/>
      <c r="Y127" s="62" t="s">
        <v>485</v>
      </c>
      <c r="Z127" s="57" t="s">
        <v>84</v>
      </c>
    </row>
    <row r="128" spans="1:26" ht="63" x14ac:dyDescent="0.25">
      <c r="A128" s="57">
        <v>124</v>
      </c>
      <c r="B128" s="186" t="s">
        <v>356</v>
      </c>
      <c r="C128" s="188" t="s">
        <v>357</v>
      </c>
      <c r="D128" s="188">
        <v>70992606</v>
      </c>
      <c r="E128" s="184">
        <v>600090701</v>
      </c>
      <c r="F128" s="184">
        <v>102142203</v>
      </c>
      <c r="G128" s="204" t="s">
        <v>486</v>
      </c>
      <c r="H128" s="197" t="s">
        <v>609</v>
      </c>
      <c r="I128" s="188" t="s">
        <v>487</v>
      </c>
      <c r="J128" s="188" t="s">
        <v>359</v>
      </c>
      <c r="K128" s="239" t="s">
        <v>488</v>
      </c>
      <c r="L128" s="252">
        <v>1000000</v>
      </c>
      <c r="M128" s="252">
        <f t="shared" si="4"/>
        <v>850000</v>
      </c>
      <c r="N128" s="188">
        <v>2023</v>
      </c>
      <c r="O128" s="188">
        <v>2023</v>
      </c>
      <c r="P128" s="215"/>
      <c r="Q128" s="215"/>
      <c r="R128" s="215"/>
      <c r="S128" s="215"/>
      <c r="T128" s="184"/>
      <c r="U128" s="184"/>
      <c r="V128" s="184"/>
      <c r="W128" s="184"/>
      <c r="X128" s="184"/>
      <c r="Y128" s="188"/>
      <c r="Z128" s="184"/>
    </row>
    <row r="129" spans="1:26" ht="252" x14ac:dyDescent="0.25">
      <c r="A129" s="60">
        <v>125</v>
      </c>
      <c r="B129" s="205" t="s">
        <v>307</v>
      </c>
      <c r="C129" s="217" t="s">
        <v>147</v>
      </c>
      <c r="D129" s="198">
        <v>70888124</v>
      </c>
      <c r="E129" s="198">
        <v>43501583</v>
      </c>
      <c r="F129" s="198">
        <v>600090230</v>
      </c>
      <c r="G129" s="205" t="s">
        <v>489</v>
      </c>
      <c r="H129" s="197" t="s">
        <v>609</v>
      </c>
      <c r="I129" s="198" t="s">
        <v>67</v>
      </c>
      <c r="J129" s="198" t="s">
        <v>67</v>
      </c>
      <c r="K129" s="205" t="s">
        <v>550</v>
      </c>
      <c r="L129" s="254">
        <v>70997000</v>
      </c>
      <c r="M129" s="254">
        <f t="shared" si="4"/>
        <v>60347450</v>
      </c>
      <c r="N129" s="188">
        <v>2023</v>
      </c>
      <c r="O129" s="198">
        <v>2024</v>
      </c>
      <c r="P129" s="198"/>
      <c r="Q129" s="216" t="s">
        <v>490</v>
      </c>
      <c r="R129" s="216" t="s">
        <v>490</v>
      </c>
      <c r="S129" s="216" t="s">
        <v>490</v>
      </c>
      <c r="T129" s="198"/>
      <c r="U129" s="198"/>
      <c r="V129" s="198"/>
      <c r="W129" s="198"/>
      <c r="X129" s="216" t="s">
        <v>490</v>
      </c>
      <c r="Y129" s="217" t="s">
        <v>491</v>
      </c>
      <c r="Z129" s="217" t="s">
        <v>391</v>
      </c>
    </row>
    <row r="130" spans="1:26" ht="52.5" x14ac:dyDescent="0.25">
      <c r="A130" s="57">
        <v>126</v>
      </c>
      <c r="B130" s="186" t="s">
        <v>307</v>
      </c>
      <c r="C130" s="188" t="s">
        <v>147</v>
      </c>
      <c r="D130" s="184">
        <v>70888124</v>
      </c>
      <c r="E130" s="184">
        <v>43501583</v>
      </c>
      <c r="F130" s="184">
        <v>600090230</v>
      </c>
      <c r="G130" s="186" t="s">
        <v>493</v>
      </c>
      <c r="H130" s="197" t="s">
        <v>609</v>
      </c>
      <c r="I130" s="184" t="s">
        <v>67</v>
      </c>
      <c r="J130" s="184" t="s">
        <v>67</v>
      </c>
      <c r="K130" s="186" t="s">
        <v>494</v>
      </c>
      <c r="L130" s="252">
        <v>11585000</v>
      </c>
      <c r="M130" s="254">
        <f t="shared" si="4"/>
        <v>9847250</v>
      </c>
      <c r="N130" s="184">
        <v>2025</v>
      </c>
      <c r="O130" s="184">
        <v>2026</v>
      </c>
      <c r="P130" s="184"/>
      <c r="Q130" s="218"/>
      <c r="R130" s="218"/>
      <c r="S130" s="218"/>
      <c r="T130" s="184"/>
      <c r="U130" s="184"/>
      <c r="V130" s="184"/>
      <c r="W130" s="184"/>
      <c r="X130" s="184"/>
      <c r="Y130" s="188" t="s">
        <v>495</v>
      </c>
      <c r="Z130" s="188" t="s">
        <v>84</v>
      </c>
    </row>
    <row r="131" spans="1:26" ht="42" x14ac:dyDescent="0.25">
      <c r="A131" s="57">
        <v>127</v>
      </c>
      <c r="B131" s="186" t="s">
        <v>496</v>
      </c>
      <c r="C131" s="188" t="s">
        <v>497</v>
      </c>
      <c r="D131" s="184" t="s">
        <v>498</v>
      </c>
      <c r="E131" s="184">
        <v>102142611</v>
      </c>
      <c r="F131" s="184">
        <v>650045424</v>
      </c>
      <c r="G131" s="242" t="s">
        <v>499</v>
      </c>
      <c r="H131" s="197" t="s">
        <v>609</v>
      </c>
      <c r="I131" s="184" t="s">
        <v>67</v>
      </c>
      <c r="J131" s="184" t="s">
        <v>500</v>
      </c>
      <c r="K131" s="186" t="s">
        <v>501</v>
      </c>
      <c r="L131" s="252">
        <v>17000000</v>
      </c>
      <c r="M131" s="254">
        <f t="shared" si="4"/>
        <v>14450000</v>
      </c>
      <c r="N131" s="188">
        <v>2023</v>
      </c>
      <c r="O131" s="184">
        <v>2024</v>
      </c>
      <c r="P131" s="184"/>
      <c r="Q131" s="184"/>
      <c r="R131" s="184"/>
      <c r="S131" s="184"/>
      <c r="T131" s="184"/>
      <c r="U131" s="184"/>
      <c r="V131" s="184" t="s">
        <v>82</v>
      </c>
      <c r="W131" s="184" t="s">
        <v>82</v>
      </c>
      <c r="X131" s="184" t="s">
        <v>82</v>
      </c>
      <c r="Y131" s="188" t="s">
        <v>149</v>
      </c>
      <c r="Z131" s="184" t="s">
        <v>391</v>
      </c>
    </row>
    <row r="132" spans="1:26" ht="31.5" x14ac:dyDescent="0.25">
      <c r="A132" s="65">
        <v>128</v>
      </c>
      <c r="B132" s="205" t="s">
        <v>293</v>
      </c>
      <c r="C132" s="217" t="s">
        <v>92</v>
      </c>
      <c r="D132" s="217">
        <v>70156743</v>
      </c>
      <c r="E132" s="217">
        <v>102142505</v>
      </c>
      <c r="F132" s="217">
        <v>650018290</v>
      </c>
      <c r="G132" s="206" t="s">
        <v>502</v>
      </c>
      <c r="H132" s="197" t="s">
        <v>609</v>
      </c>
      <c r="I132" s="217" t="s">
        <v>67</v>
      </c>
      <c r="J132" s="217" t="s">
        <v>92</v>
      </c>
      <c r="K132" s="240" t="s">
        <v>503</v>
      </c>
      <c r="L132" s="255">
        <v>3000000</v>
      </c>
      <c r="M132" s="254">
        <f t="shared" si="4"/>
        <v>2550000</v>
      </c>
      <c r="N132" s="188">
        <v>2023</v>
      </c>
      <c r="O132" s="184">
        <v>2023</v>
      </c>
      <c r="P132" s="219"/>
      <c r="Q132" s="219" t="s">
        <v>82</v>
      </c>
      <c r="R132" s="219" t="s">
        <v>82</v>
      </c>
      <c r="S132" s="219"/>
      <c r="T132" s="198"/>
      <c r="U132" s="198"/>
      <c r="V132" s="198"/>
      <c r="W132" s="198"/>
      <c r="X132" s="198"/>
      <c r="Y132" s="217" t="s">
        <v>301</v>
      </c>
      <c r="Z132" s="198"/>
    </row>
    <row r="133" spans="1:26" ht="56.25" customHeight="1" x14ac:dyDescent="0.25">
      <c r="A133" s="196">
        <v>129</v>
      </c>
      <c r="B133" s="233" t="s">
        <v>340</v>
      </c>
      <c r="C133" s="231" t="s">
        <v>341</v>
      </c>
      <c r="D133" s="207">
        <v>70884064</v>
      </c>
      <c r="E133" s="207">
        <v>102142220</v>
      </c>
      <c r="F133" s="207">
        <v>600090418</v>
      </c>
      <c r="G133" s="243" t="s">
        <v>562</v>
      </c>
      <c r="H133" s="195" t="s">
        <v>609</v>
      </c>
      <c r="I133" s="207" t="s">
        <v>67</v>
      </c>
      <c r="J133" s="207" t="s">
        <v>343</v>
      </c>
      <c r="K133" s="233" t="s">
        <v>563</v>
      </c>
      <c r="L133" s="256">
        <v>6000000</v>
      </c>
      <c r="M133" s="257">
        <f t="shared" si="4"/>
        <v>5100000</v>
      </c>
      <c r="N133" s="192">
        <v>2024</v>
      </c>
      <c r="O133" s="192">
        <v>2024</v>
      </c>
      <c r="P133" s="207"/>
      <c r="Q133" s="207"/>
      <c r="R133" s="207"/>
      <c r="S133" s="207"/>
      <c r="T133" s="207"/>
      <c r="U133" s="207"/>
      <c r="V133" s="207"/>
      <c r="W133" s="207" t="s">
        <v>82</v>
      </c>
      <c r="X133" s="207"/>
      <c r="Y133" s="207" t="s">
        <v>84</v>
      </c>
      <c r="Z133" s="207" t="s">
        <v>84</v>
      </c>
    </row>
    <row r="134" spans="1:26" ht="42" x14ac:dyDescent="0.25">
      <c r="A134" s="221">
        <v>130</v>
      </c>
      <c r="B134" s="208" t="s">
        <v>396</v>
      </c>
      <c r="C134" s="221" t="s">
        <v>124</v>
      </c>
      <c r="D134" s="220">
        <v>75016028</v>
      </c>
      <c r="E134" s="220">
        <v>102142637</v>
      </c>
      <c r="F134" s="220">
        <v>600090604</v>
      </c>
      <c r="G134" s="208" t="s">
        <v>400</v>
      </c>
      <c r="H134" s="195" t="s">
        <v>609</v>
      </c>
      <c r="I134" s="226" t="s">
        <v>67</v>
      </c>
      <c r="J134" s="220" t="s">
        <v>121</v>
      </c>
      <c r="K134" s="208" t="s">
        <v>400</v>
      </c>
      <c r="L134" s="258">
        <v>10000000</v>
      </c>
      <c r="M134" s="257">
        <f t="shared" si="4"/>
        <v>8500000</v>
      </c>
      <c r="N134" s="195">
        <v>2025</v>
      </c>
      <c r="O134" s="195">
        <v>2027</v>
      </c>
      <c r="P134" s="220"/>
      <c r="Q134" s="220"/>
      <c r="R134" s="220"/>
      <c r="S134" s="220"/>
      <c r="T134" s="220"/>
      <c r="U134" s="220"/>
      <c r="V134" s="220" t="s">
        <v>492</v>
      </c>
      <c r="W134" s="220" t="s">
        <v>492</v>
      </c>
      <c r="X134" s="220"/>
      <c r="Y134" s="221" t="s">
        <v>569</v>
      </c>
      <c r="Z134" s="220"/>
    </row>
    <row r="135" spans="1:26" ht="31.5" x14ac:dyDescent="0.25">
      <c r="A135" s="221">
        <v>131</v>
      </c>
      <c r="B135" s="208" t="s">
        <v>396</v>
      </c>
      <c r="C135" s="221" t="s">
        <v>124</v>
      </c>
      <c r="D135" s="220">
        <v>75016028</v>
      </c>
      <c r="E135" s="220">
        <v>102142637</v>
      </c>
      <c r="F135" s="220">
        <v>102142637</v>
      </c>
      <c r="G135" s="208" t="s">
        <v>590</v>
      </c>
      <c r="H135" s="195" t="s">
        <v>609</v>
      </c>
      <c r="I135" s="226" t="s">
        <v>67</v>
      </c>
      <c r="J135" s="220" t="s">
        <v>121</v>
      </c>
      <c r="K135" s="208" t="s">
        <v>570</v>
      </c>
      <c r="L135" s="258">
        <v>10000000</v>
      </c>
      <c r="M135" s="257">
        <f t="shared" si="4"/>
        <v>8500000</v>
      </c>
      <c r="N135" s="195">
        <v>2025</v>
      </c>
      <c r="O135" s="195">
        <v>2027</v>
      </c>
      <c r="P135" s="220"/>
      <c r="Q135" s="220"/>
      <c r="R135" s="220" t="s">
        <v>492</v>
      </c>
      <c r="S135" s="220" t="s">
        <v>492</v>
      </c>
      <c r="T135" s="220"/>
      <c r="U135" s="220"/>
      <c r="V135" s="220" t="s">
        <v>492</v>
      </c>
      <c r="W135" s="220" t="s">
        <v>492</v>
      </c>
      <c r="X135" s="220"/>
      <c r="Y135" s="221" t="s">
        <v>569</v>
      </c>
      <c r="Z135" s="220"/>
    </row>
    <row r="136" spans="1:26" ht="31.5" x14ac:dyDescent="0.25">
      <c r="A136" s="221">
        <v>132</v>
      </c>
      <c r="B136" s="208" t="s">
        <v>396</v>
      </c>
      <c r="C136" s="221" t="s">
        <v>124</v>
      </c>
      <c r="D136" s="220">
        <v>75016028</v>
      </c>
      <c r="E136" s="220">
        <v>102142637</v>
      </c>
      <c r="F136" s="220">
        <v>600090604</v>
      </c>
      <c r="G136" s="208" t="s">
        <v>571</v>
      </c>
      <c r="H136" s="195" t="s">
        <v>609</v>
      </c>
      <c r="I136" s="226" t="s">
        <v>67</v>
      </c>
      <c r="J136" s="220" t="s">
        <v>121</v>
      </c>
      <c r="K136" s="208" t="s">
        <v>571</v>
      </c>
      <c r="L136" s="258">
        <v>15500000</v>
      </c>
      <c r="M136" s="257">
        <f t="shared" si="4"/>
        <v>13175000</v>
      </c>
      <c r="N136" s="195">
        <v>2025</v>
      </c>
      <c r="O136" s="195">
        <v>2027</v>
      </c>
      <c r="P136" s="220"/>
      <c r="Q136" s="220" t="s">
        <v>492</v>
      </c>
      <c r="R136" s="220" t="s">
        <v>492</v>
      </c>
      <c r="S136" s="220" t="s">
        <v>492</v>
      </c>
      <c r="T136" s="220"/>
      <c r="U136" s="220" t="s">
        <v>492</v>
      </c>
      <c r="V136" s="220"/>
      <c r="W136" s="220"/>
      <c r="X136" s="220"/>
      <c r="Y136" s="221" t="s">
        <v>399</v>
      </c>
      <c r="Z136" s="220"/>
    </row>
    <row r="137" spans="1:26" ht="42" x14ac:dyDescent="0.25">
      <c r="A137" s="221">
        <v>133</v>
      </c>
      <c r="B137" s="234" t="s">
        <v>576</v>
      </c>
      <c r="C137" s="195" t="s">
        <v>577</v>
      </c>
      <c r="D137" s="192">
        <v>71002782</v>
      </c>
      <c r="E137" s="192">
        <v>102142301</v>
      </c>
      <c r="F137" s="192">
        <v>600090451</v>
      </c>
      <c r="G137" s="244" t="s">
        <v>574</v>
      </c>
      <c r="H137" s="195" t="s">
        <v>609</v>
      </c>
      <c r="I137" s="195" t="s">
        <v>67</v>
      </c>
      <c r="J137" s="195" t="s">
        <v>578</v>
      </c>
      <c r="K137" s="234" t="s">
        <v>574</v>
      </c>
      <c r="L137" s="259">
        <v>2000000</v>
      </c>
      <c r="M137" s="257">
        <f t="shared" si="4"/>
        <v>1700000</v>
      </c>
      <c r="N137" s="192">
        <v>2023</v>
      </c>
      <c r="O137" s="192">
        <v>2023</v>
      </c>
      <c r="P137" s="192"/>
      <c r="Q137" s="192"/>
      <c r="R137" s="192"/>
      <c r="S137" s="192"/>
      <c r="T137" s="192"/>
      <c r="U137" s="192"/>
      <c r="V137" s="192"/>
      <c r="W137" s="192"/>
      <c r="X137" s="192"/>
      <c r="Y137" s="192" t="s">
        <v>84</v>
      </c>
      <c r="Z137" s="192" t="s">
        <v>84</v>
      </c>
    </row>
    <row r="138" spans="1:26" ht="42" x14ac:dyDescent="0.25">
      <c r="A138" s="236">
        <v>134</v>
      </c>
      <c r="B138" s="235" t="s">
        <v>576</v>
      </c>
      <c r="C138" s="227" t="s">
        <v>577</v>
      </c>
      <c r="D138" s="196">
        <v>71002782</v>
      </c>
      <c r="E138" s="196">
        <v>102142301</v>
      </c>
      <c r="F138" s="196">
        <v>600090451</v>
      </c>
      <c r="G138" s="245" t="s">
        <v>575</v>
      </c>
      <c r="H138" s="195" t="s">
        <v>609</v>
      </c>
      <c r="I138" s="227" t="s">
        <v>67</v>
      </c>
      <c r="J138" s="227" t="s">
        <v>578</v>
      </c>
      <c r="K138" s="235" t="s">
        <v>589</v>
      </c>
      <c r="L138" s="257">
        <v>19000000</v>
      </c>
      <c r="M138" s="257">
        <f t="shared" si="4"/>
        <v>16150000</v>
      </c>
      <c r="N138" s="195">
        <v>2025</v>
      </c>
      <c r="O138" s="195">
        <v>2025</v>
      </c>
      <c r="P138" s="196"/>
      <c r="Q138" s="196"/>
      <c r="R138" s="196"/>
      <c r="S138" s="196"/>
      <c r="T138" s="196"/>
      <c r="U138" s="196"/>
      <c r="V138" s="196"/>
      <c r="W138" s="196"/>
      <c r="X138" s="196"/>
      <c r="Y138" s="196" t="s">
        <v>84</v>
      </c>
      <c r="Z138" s="196" t="s">
        <v>84</v>
      </c>
    </row>
    <row r="139" spans="1:26" ht="42" x14ac:dyDescent="0.25">
      <c r="A139" s="236">
        <v>135</v>
      </c>
      <c r="B139" s="234" t="s">
        <v>579</v>
      </c>
      <c r="C139" s="195" t="s">
        <v>580</v>
      </c>
      <c r="D139" s="192">
        <v>70188955</v>
      </c>
      <c r="E139" s="192">
        <v>102142521</v>
      </c>
      <c r="F139" s="192">
        <v>650023731</v>
      </c>
      <c r="G139" s="209" t="s">
        <v>592</v>
      </c>
      <c r="H139" s="195" t="s">
        <v>609</v>
      </c>
      <c r="I139" s="192" t="s">
        <v>67</v>
      </c>
      <c r="J139" s="192" t="s">
        <v>416</v>
      </c>
      <c r="K139" s="234" t="s">
        <v>588</v>
      </c>
      <c r="L139" s="260">
        <v>700000</v>
      </c>
      <c r="M139" s="257">
        <f t="shared" si="4"/>
        <v>595000</v>
      </c>
      <c r="N139" s="192">
        <v>2023</v>
      </c>
      <c r="O139" s="192">
        <v>2023</v>
      </c>
      <c r="P139" s="192"/>
      <c r="Q139" s="192"/>
      <c r="R139" s="192"/>
      <c r="S139" s="192"/>
      <c r="T139" s="192"/>
      <c r="U139" s="192"/>
      <c r="V139" s="192"/>
      <c r="W139" s="192" t="s">
        <v>82</v>
      </c>
      <c r="X139" s="192"/>
      <c r="Y139" s="195" t="s">
        <v>581</v>
      </c>
      <c r="Z139" s="192"/>
    </row>
    <row r="140" spans="1:26" ht="42" x14ac:dyDescent="0.25">
      <c r="A140" s="236">
        <v>136</v>
      </c>
      <c r="B140" s="234" t="s">
        <v>579</v>
      </c>
      <c r="C140" s="195" t="s">
        <v>580</v>
      </c>
      <c r="D140" s="192">
        <v>70188955</v>
      </c>
      <c r="E140" s="192">
        <v>102142521</v>
      </c>
      <c r="F140" s="192">
        <v>650023731</v>
      </c>
      <c r="G140" s="209" t="s">
        <v>593</v>
      </c>
      <c r="H140" s="195" t="s">
        <v>609</v>
      </c>
      <c r="I140" s="192" t="s">
        <v>67</v>
      </c>
      <c r="J140" s="192" t="s">
        <v>416</v>
      </c>
      <c r="K140" s="234" t="s">
        <v>587</v>
      </c>
      <c r="L140" s="259">
        <v>100000</v>
      </c>
      <c r="M140" s="257">
        <f t="shared" si="4"/>
        <v>85000</v>
      </c>
      <c r="N140" s="192">
        <v>2023</v>
      </c>
      <c r="O140" s="195">
        <v>2023</v>
      </c>
      <c r="P140" s="192"/>
      <c r="Q140" s="192"/>
      <c r="R140" s="192"/>
      <c r="S140" s="192"/>
      <c r="T140" s="192"/>
      <c r="U140" s="192" t="s">
        <v>82</v>
      </c>
      <c r="V140" s="192"/>
      <c r="W140" s="192"/>
      <c r="X140" s="192"/>
      <c r="Y140" s="195" t="s">
        <v>582</v>
      </c>
      <c r="Z140" s="192"/>
    </row>
    <row r="141" spans="1:26" ht="42" x14ac:dyDescent="0.25">
      <c r="A141" s="236">
        <v>137</v>
      </c>
      <c r="B141" s="234" t="s">
        <v>579</v>
      </c>
      <c r="C141" s="195" t="s">
        <v>580</v>
      </c>
      <c r="D141" s="192">
        <v>70188955</v>
      </c>
      <c r="E141" s="192">
        <v>102142521</v>
      </c>
      <c r="F141" s="192">
        <v>650023731</v>
      </c>
      <c r="G141" s="209" t="s">
        <v>591</v>
      </c>
      <c r="H141" s="195" t="s">
        <v>609</v>
      </c>
      <c r="I141" s="192" t="s">
        <v>67</v>
      </c>
      <c r="J141" s="192" t="s">
        <v>416</v>
      </c>
      <c r="K141" s="234" t="s">
        <v>586</v>
      </c>
      <c r="L141" s="259">
        <v>100000</v>
      </c>
      <c r="M141" s="257">
        <f t="shared" si="4"/>
        <v>85000</v>
      </c>
      <c r="N141" s="192">
        <v>2024</v>
      </c>
      <c r="O141" s="195">
        <v>2025</v>
      </c>
      <c r="P141" s="192"/>
      <c r="Q141" s="192"/>
      <c r="R141" s="192"/>
      <c r="S141" s="192"/>
      <c r="T141" s="192"/>
      <c r="U141" s="192"/>
      <c r="V141" s="192" t="s">
        <v>82</v>
      </c>
      <c r="W141" s="192"/>
      <c r="X141" s="192"/>
      <c r="Y141" s="195" t="s">
        <v>582</v>
      </c>
      <c r="Z141" s="192"/>
    </row>
    <row r="142" spans="1:26" ht="42" x14ac:dyDescent="0.25">
      <c r="A142" s="236">
        <v>138</v>
      </c>
      <c r="B142" s="234" t="s">
        <v>579</v>
      </c>
      <c r="C142" s="195" t="s">
        <v>580</v>
      </c>
      <c r="D142" s="192">
        <v>70188955</v>
      </c>
      <c r="E142" s="192">
        <v>102142521</v>
      </c>
      <c r="F142" s="192">
        <v>650023731</v>
      </c>
      <c r="G142" s="209" t="s">
        <v>594</v>
      </c>
      <c r="H142" s="195" t="s">
        <v>609</v>
      </c>
      <c r="I142" s="192" t="s">
        <v>67</v>
      </c>
      <c r="J142" s="228" t="s">
        <v>416</v>
      </c>
      <c r="K142" s="241" t="s">
        <v>585</v>
      </c>
      <c r="L142" s="261">
        <v>200000</v>
      </c>
      <c r="M142" s="257">
        <f t="shared" si="4"/>
        <v>170000</v>
      </c>
      <c r="N142" s="192">
        <v>2023</v>
      </c>
      <c r="O142" s="195">
        <v>2025</v>
      </c>
      <c r="P142" s="192"/>
      <c r="Q142" s="192"/>
      <c r="R142" s="192"/>
      <c r="S142" s="192"/>
      <c r="T142" s="192"/>
      <c r="U142" s="192"/>
      <c r="V142" s="192"/>
      <c r="W142" s="192"/>
      <c r="X142" s="192"/>
      <c r="Y142" s="195" t="s">
        <v>582</v>
      </c>
      <c r="Z142" s="192"/>
    </row>
    <row r="143" spans="1:26" ht="42" x14ac:dyDescent="0.25">
      <c r="A143" s="221">
        <v>139</v>
      </c>
      <c r="B143" s="234" t="s">
        <v>579</v>
      </c>
      <c r="C143" s="195" t="s">
        <v>580</v>
      </c>
      <c r="D143" s="192">
        <v>70188955</v>
      </c>
      <c r="E143" s="192">
        <v>102142521</v>
      </c>
      <c r="F143" s="192">
        <v>650023731</v>
      </c>
      <c r="G143" s="209" t="s">
        <v>583</v>
      </c>
      <c r="H143" s="195" t="s">
        <v>609</v>
      </c>
      <c r="I143" s="192" t="s">
        <v>67</v>
      </c>
      <c r="J143" s="228" t="s">
        <v>416</v>
      </c>
      <c r="K143" s="241" t="s">
        <v>584</v>
      </c>
      <c r="L143" s="261">
        <v>700000</v>
      </c>
      <c r="M143" s="259">
        <f t="shared" si="4"/>
        <v>595000</v>
      </c>
      <c r="N143" s="192">
        <v>2025</v>
      </c>
      <c r="O143" s="192">
        <v>2026</v>
      </c>
      <c r="P143" s="192"/>
      <c r="Q143" s="192"/>
      <c r="R143" s="192"/>
      <c r="S143" s="192"/>
      <c r="T143" s="192"/>
      <c r="U143" s="192"/>
      <c r="V143" s="192"/>
      <c r="W143" s="192"/>
      <c r="X143" s="192"/>
      <c r="Y143" s="192"/>
      <c r="Z143" s="192"/>
    </row>
    <row r="144" spans="1:26" x14ac:dyDescent="0.25">
      <c r="A144" s="79"/>
      <c r="B144" s="80"/>
      <c r="C144" s="80"/>
      <c r="D144" s="81"/>
      <c r="E144" s="81"/>
      <c r="F144" s="81"/>
      <c r="G144" s="80"/>
      <c r="H144" s="82"/>
      <c r="I144" s="82"/>
      <c r="J144" s="82"/>
      <c r="K144" s="83"/>
      <c r="L144" s="84"/>
      <c r="M144" s="84"/>
      <c r="N144" s="81"/>
      <c r="O144" s="81"/>
      <c r="P144" s="82"/>
      <c r="Q144" s="82"/>
      <c r="R144" s="82"/>
      <c r="S144" s="82"/>
      <c r="T144" s="82"/>
      <c r="U144" s="82"/>
      <c r="V144" s="82"/>
      <c r="W144" s="82"/>
      <c r="X144" s="82"/>
      <c r="Y144" s="82"/>
      <c r="Z144" s="82"/>
    </row>
    <row r="145" spans="1:26" x14ac:dyDescent="0.25">
      <c r="A145" s="79"/>
      <c r="B145" s="80"/>
      <c r="C145" s="80"/>
      <c r="D145" s="81"/>
      <c r="E145" s="81"/>
      <c r="F145" s="81"/>
      <c r="G145" s="80"/>
      <c r="H145" s="82"/>
      <c r="I145" s="82"/>
      <c r="J145" s="82"/>
      <c r="K145" s="83"/>
      <c r="L145" s="84"/>
      <c r="M145" s="84"/>
      <c r="N145" s="81"/>
      <c r="O145" s="81"/>
      <c r="P145" s="82"/>
      <c r="Q145" s="82"/>
      <c r="R145" s="82"/>
      <c r="S145" s="82"/>
      <c r="T145" s="82"/>
      <c r="U145" s="82"/>
      <c r="V145" s="82"/>
      <c r="W145" s="82"/>
      <c r="X145" s="82"/>
      <c r="Y145" s="82"/>
      <c r="Z145" s="82"/>
    </row>
    <row r="146" spans="1:26" x14ac:dyDescent="0.25">
      <c r="A146" s="89" t="s">
        <v>208</v>
      </c>
      <c r="B146" s="89"/>
      <c r="C146" s="85"/>
      <c r="D146" s="85"/>
      <c r="E146" s="85"/>
      <c r="F146" s="85"/>
      <c r="G146" s="85"/>
      <c r="H146" s="85"/>
      <c r="I146" s="85"/>
      <c r="J146" s="85"/>
      <c r="K146" s="85"/>
      <c r="L146" s="86"/>
      <c r="M146" s="86"/>
      <c r="N146" s="85"/>
      <c r="O146" s="85"/>
      <c r="P146" s="85"/>
      <c r="T146" s="44"/>
      <c r="U146" s="44"/>
      <c r="V146" s="44"/>
      <c r="W146" s="44"/>
      <c r="X146" s="44"/>
      <c r="Y146" s="44"/>
      <c r="Z146" s="44"/>
    </row>
    <row r="147" spans="1:26" x14ac:dyDescent="0.25">
      <c r="A147" s="91" t="s">
        <v>504</v>
      </c>
      <c r="B147" s="89"/>
      <c r="C147" s="85"/>
      <c r="D147" s="85"/>
      <c r="E147" s="85"/>
      <c r="F147" s="85"/>
      <c r="G147" s="85"/>
      <c r="H147" s="85"/>
      <c r="I147" s="85"/>
      <c r="J147" s="85"/>
      <c r="K147" s="85"/>
      <c r="L147" s="86"/>
      <c r="M147" s="86"/>
      <c r="N147" s="85"/>
      <c r="O147" s="85"/>
      <c r="P147" s="85"/>
      <c r="T147" s="44"/>
      <c r="U147" s="44"/>
      <c r="V147" s="44"/>
      <c r="W147" s="44"/>
      <c r="X147" s="44"/>
      <c r="Y147" s="44"/>
      <c r="Z147" s="44"/>
    </row>
    <row r="148" spans="1:26" x14ac:dyDescent="0.25">
      <c r="A148" s="89" t="s">
        <v>607</v>
      </c>
      <c r="B148" s="89"/>
      <c r="C148" s="85"/>
      <c r="D148" s="85"/>
      <c r="E148" s="85"/>
      <c r="F148" s="85"/>
      <c r="G148" s="85"/>
      <c r="H148" s="85"/>
      <c r="I148" s="85"/>
      <c r="J148" s="85"/>
      <c r="K148" s="85"/>
      <c r="L148" s="86"/>
      <c r="M148" s="86"/>
      <c r="N148" s="85"/>
      <c r="O148" s="85"/>
      <c r="P148" s="85"/>
      <c r="T148" s="44"/>
      <c r="U148" s="44"/>
      <c r="V148" s="44"/>
      <c r="W148" s="44"/>
      <c r="X148" s="44"/>
      <c r="Y148" s="44"/>
      <c r="Z148" s="44"/>
    </row>
    <row r="149" spans="1:26" x14ac:dyDescent="0.25">
      <c r="A149" s="89" t="s">
        <v>210</v>
      </c>
      <c r="B149" s="89"/>
      <c r="C149" s="85"/>
      <c r="D149" s="85"/>
      <c r="E149" s="85"/>
      <c r="F149" s="85"/>
      <c r="G149" s="85"/>
      <c r="H149" s="85"/>
      <c r="I149" s="85"/>
      <c r="J149" s="85"/>
      <c r="K149" s="85"/>
      <c r="L149" s="86"/>
      <c r="M149" s="86"/>
      <c r="N149" s="85"/>
      <c r="O149" s="85"/>
      <c r="P149" s="85"/>
      <c r="T149" s="44"/>
      <c r="U149" s="44"/>
      <c r="V149" s="44"/>
      <c r="W149" s="44"/>
      <c r="X149" s="44"/>
      <c r="Y149" s="44"/>
      <c r="Z149" s="44"/>
    </row>
    <row r="150" spans="1:26" x14ac:dyDescent="0.25">
      <c r="A150" s="85"/>
      <c r="B150" s="85"/>
      <c r="C150" s="85"/>
      <c r="D150" s="85"/>
      <c r="E150" s="85"/>
      <c r="F150" s="85"/>
      <c r="G150" s="85"/>
      <c r="H150" s="85"/>
      <c r="I150" s="85"/>
      <c r="J150" s="85"/>
      <c r="K150" s="85"/>
      <c r="L150" s="86"/>
      <c r="M150" s="86"/>
      <c r="N150" s="85"/>
      <c r="O150" s="85"/>
      <c r="P150" s="85"/>
      <c r="T150" s="44"/>
      <c r="U150" s="44"/>
      <c r="V150" s="44"/>
      <c r="W150" s="44"/>
      <c r="X150" s="44"/>
      <c r="Y150" s="44"/>
      <c r="Z150" s="44"/>
    </row>
    <row r="151" spans="1:26" x14ac:dyDescent="0.25">
      <c r="A151" s="86" t="s">
        <v>505</v>
      </c>
      <c r="B151" s="89"/>
      <c r="C151" s="85"/>
      <c r="D151" s="85"/>
      <c r="E151" s="85"/>
      <c r="F151" s="85"/>
      <c r="G151" s="85"/>
      <c r="H151" s="85"/>
      <c r="I151" s="85"/>
      <c r="J151" s="85"/>
      <c r="K151" s="85"/>
      <c r="L151" s="86"/>
      <c r="M151" s="86"/>
      <c r="N151" s="85"/>
      <c r="O151" s="85"/>
      <c r="P151" s="85"/>
      <c r="T151" s="44"/>
      <c r="U151" s="44"/>
      <c r="V151" s="44"/>
      <c r="W151" s="44"/>
      <c r="X151" s="44"/>
      <c r="Y151" s="44"/>
      <c r="Z151" s="44"/>
    </row>
    <row r="152" spans="1:26" x14ac:dyDescent="0.25">
      <c r="A152" s="85"/>
      <c r="B152" s="89"/>
      <c r="C152" s="85"/>
      <c r="D152" s="85"/>
      <c r="E152" s="85"/>
      <c r="F152" s="85"/>
      <c r="G152" s="85"/>
      <c r="H152" s="85"/>
      <c r="I152" s="85"/>
      <c r="J152" s="85"/>
      <c r="K152" s="85"/>
      <c r="L152" s="86"/>
      <c r="M152" s="86"/>
      <c r="N152" s="85"/>
      <c r="O152" s="85"/>
      <c r="P152" s="85"/>
      <c r="T152" s="44"/>
      <c r="U152" s="44"/>
      <c r="V152" s="44"/>
      <c r="W152" s="44"/>
      <c r="X152" s="44"/>
      <c r="Y152" s="44"/>
      <c r="Z152" s="44"/>
    </row>
    <row r="153" spans="1:26" x14ac:dyDescent="0.25">
      <c r="A153" s="92" t="s">
        <v>506</v>
      </c>
      <c r="B153" s="92"/>
      <c r="C153" s="92"/>
      <c r="D153" s="92"/>
      <c r="E153" s="92"/>
      <c r="F153" s="92"/>
      <c r="G153" s="92"/>
      <c r="H153" s="92"/>
      <c r="I153" s="85"/>
      <c r="J153" s="85"/>
      <c r="K153" s="85"/>
      <c r="L153" s="86"/>
      <c r="M153" s="86"/>
      <c r="N153" s="85"/>
      <c r="O153" s="85"/>
      <c r="P153" s="85"/>
      <c r="T153" s="44"/>
      <c r="U153" s="44"/>
      <c r="V153" s="44"/>
      <c r="W153" s="44"/>
      <c r="X153" s="44"/>
      <c r="Y153" s="44"/>
      <c r="Z153" s="44"/>
    </row>
    <row r="154" spans="1:26" x14ac:dyDescent="0.25">
      <c r="A154" s="92" t="s">
        <v>507</v>
      </c>
      <c r="B154" s="92"/>
      <c r="C154" s="92"/>
      <c r="D154" s="92"/>
      <c r="E154" s="92"/>
      <c r="F154" s="92"/>
      <c r="G154" s="92"/>
      <c r="H154" s="92"/>
      <c r="I154" s="85"/>
      <c r="J154" s="85"/>
      <c r="K154" s="85"/>
      <c r="L154" s="86"/>
      <c r="M154" s="86"/>
      <c r="N154" s="85"/>
      <c r="O154" s="85"/>
      <c r="P154" s="85"/>
      <c r="T154" s="44"/>
      <c r="U154" s="44"/>
      <c r="V154" s="44"/>
      <c r="W154" s="44"/>
      <c r="X154" s="44"/>
      <c r="Y154" s="44"/>
      <c r="Z154" s="44"/>
    </row>
    <row r="155" spans="1:26" x14ac:dyDescent="0.25">
      <c r="A155" s="92" t="s">
        <v>508</v>
      </c>
      <c r="B155" s="92"/>
      <c r="C155" s="92"/>
      <c r="D155" s="92"/>
      <c r="E155" s="92"/>
      <c r="F155" s="92"/>
      <c r="G155" s="92"/>
      <c r="H155" s="92"/>
      <c r="I155" s="85"/>
      <c r="J155" s="85"/>
      <c r="K155" s="85"/>
      <c r="L155" s="86"/>
      <c r="M155" s="86"/>
      <c r="N155" s="85"/>
      <c r="O155" s="85"/>
      <c r="P155" s="85"/>
      <c r="T155" s="44"/>
      <c r="U155" s="44"/>
      <c r="V155" s="44"/>
      <c r="W155" s="44"/>
      <c r="X155" s="44"/>
      <c r="Y155" s="44"/>
      <c r="Z155" s="44"/>
    </row>
    <row r="156" spans="1:26" x14ac:dyDescent="0.25">
      <c r="A156" s="92" t="s">
        <v>509</v>
      </c>
      <c r="B156" s="92"/>
      <c r="C156" s="92"/>
      <c r="D156" s="92"/>
      <c r="E156" s="92"/>
      <c r="F156" s="92"/>
      <c r="G156" s="92"/>
      <c r="H156" s="92"/>
      <c r="I156" s="85"/>
      <c r="J156" s="85"/>
      <c r="K156" s="85"/>
      <c r="L156" s="86"/>
      <c r="M156" s="86"/>
      <c r="N156" s="85"/>
      <c r="O156" s="85"/>
      <c r="P156" s="85"/>
      <c r="T156" s="44"/>
      <c r="U156" s="44"/>
      <c r="V156" s="44"/>
      <c r="W156" s="44"/>
      <c r="X156" s="44"/>
      <c r="Y156" s="44"/>
      <c r="Z156" s="44"/>
    </row>
    <row r="157" spans="1:26" x14ac:dyDescent="0.25">
      <c r="A157" s="92" t="s">
        <v>510</v>
      </c>
      <c r="B157" s="92"/>
      <c r="C157" s="92"/>
      <c r="D157" s="92"/>
      <c r="E157" s="92"/>
      <c r="F157" s="92"/>
      <c r="G157" s="92"/>
      <c r="H157" s="92"/>
      <c r="I157" s="85"/>
      <c r="J157" s="85"/>
      <c r="K157" s="85"/>
      <c r="L157" s="86"/>
      <c r="M157" s="86"/>
      <c r="N157" s="85"/>
      <c r="O157" s="85"/>
      <c r="P157" s="85"/>
      <c r="T157" s="44"/>
      <c r="U157" s="44"/>
      <c r="V157" s="44"/>
      <c r="W157" s="44"/>
      <c r="X157" s="44"/>
      <c r="Y157" s="44"/>
      <c r="Z157" s="44"/>
    </row>
    <row r="158" spans="1:26" x14ac:dyDescent="0.25">
      <c r="A158" s="92" t="s">
        <v>511</v>
      </c>
      <c r="B158" s="92"/>
      <c r="C158" s="92"/>
      <c r="D158" s="92"/>
      <c r="E158" s="92"/>
      <c r="F158" s="92"/>
      <c r="G158" s="92"/>
      <c r="H158" s="92"/>
      <c r="I158" s="85"/>
      <c r="J158" s="85"/>
      <c r="K158" s="85"/>
      <c r="L158" s="86"/>
      <c r="M158" s="86"/>
      <c r="N158" s="85"/>
      <c r="O158" s="85"/>
      <c r="P158" s="85"/>
      <c r="T158" s="44"/>
      <c r="U158" s="44"/>
      <c r="V158" s="44"/>
      <c r="W158" s="44"/>
      <c r="X158" s="44"/>
      <c r="Y158" s="44"/>
      <c r="Z158" s="44"/>
    </row>
    <row r="159" spans="1:26" x14ac:dyDescent="0.25">
      <c r="A159" s="92" t="s">
        <v>512</v>
      </c>
      <c r="B159" s="92"/>
      <c r="C159" s="92"/>
      <c r="D159" s="92"/>
      <c r="E159" s="92"/>
      <c r="F159" s="92"/>
      <c r="G159" s="92"/>
      <c r="H159" s="92"/>
      <c r="I159" s="85"/>
      <c r="J159" s="85"/>
      <c r="K159" s="85"/>
      <c r="L159" s="86"/>
      <c r="M159" s="86"/>
      <c r="N159" s="85"/>
      <c r="O159" s="85"/>
      <c r="P159" s="85"/>
      <c r="T159" s="44"/>
      <c r="U159" s="44"/>
      <c r="V159" s="44"/>
      <c r="W159" s="44"/>
      <c r="X159" s="44"/>
      <c r="Y159" s="44"/>
      <c r="Z159" s="44"/>
    </row>
    <row r="160" spans="1:26" x14ac:dyDescent="0.25">
      <c r="A160" s="88" t="s">
        <v>513</v>
      </c>
      <c r="B160" s="88"/>
      <c r="C160" s="88"/>
      <c r="D160" s="88"/>
      <c r="E160" s="88"/>
      <c r="F160" s="85"/>
      <c r="G160" s="85"/>
      <c r="H160" s="85"/>
      <c r="I160" s="85"/>
      <c r="J160" s="85"/>
      <c r="K160" s="85"/>
      <c r="L160" s="86"/>
      <c r="M160" s="86"/>
      <c r="N160" s="85"/>
      <c r="O160" s="85"/>
      <c r="P160" s="85"/>
      <c r="T160" s="44"/>
      <c r="U160" s="44"/>
      <c r="V160" s="44"/>
      <c r="W160" s="44"/>
      <c r="X160" s="44"/>
      <c r="Y160" s="44"/>
      <c r="Z160" s="44"/>
    </row>
    <row r="161" spans="1:26" x14ac:dyDescent="0.25">
      <c r="A161" s="92" t="s">
        <v>514</v>
      </c>
      <c r="B161" s="92"/>
      <c r="C161" s="92"/>
      <c r="D161" s="92"/>
      <c r="E161" s="92"/>
      <c r="F161" s="92"/>
      <c r="G161" s="90"/>
      <c r="H161" s="90"/>
      <c r="I161" s="90"/>
      <c r="J161" s="90"/>
      <c r="K161" s="90"/>
      <c r="L161" s="90"/>
      <c r="M161" s="90"/>
      <c r="N161" s="90"/>
      <c r="O161" s="90"/>
      <c r="P161" s="90"/>
      <c r="Q161" s="44"/>
      <c r="R161" s="44"/>
      <c r="S161" s="44"/>
      <c r="T161" s="44"/>
      <c r="U161" s="44"/>
      <c r="V161" s="44"/>
      <c r="W161" s="44"/>
      <c r="X161" s="44"/>
      <c r="Y161" s="44"/>
      <c r="Z161" s="44"/>
    </row>
    <row r="162" spans="1:26" x14ac:dyDescent="0.25">
      <c r="A162" s="92" t="s">
        <v>515</v>
      </c>
      <c r="B162" s="92"/>
      <c r="C162" s="92"/>
      <c r="D162" s="92"/>
      <c r="E162" s="92"/>
      <c r="F162" s="92"/>
      <c r="G162" s="90"/>
      <c r="H162" s="90"/>
      <c r="I162" s="90"/>
      <c r="J162" s="90"/>
      <c r="K162" s="90"/>
      <c r="L162" s="90"/>
      <c r="M162" s="90"/>
      <c r="N162" s="90"/>
      <c r="O162" s="90"/>
      <c r="P162" s="90"/>
      <c r="Q162" s="44"/>
      <c r="R162" s="44"/>
      <c r="S162" s="44"/>
      <c r="T162" s="44"/>
      <c r="U162" s="44"/>
      <c r="V162" s="44"/>
      <c r="W162" s="44"/>
      <c r="X162" s="44"/>
      <c r="Y162" s="44"/>
      <c r="Z162" s="44"/>
    </row>
    <row r="163" spans="1:26" x14ac:dyDescent="0.25">
      <c r="A163" s="92"/>
      <c r="B163" s="92"/>
      <c r="C163" s="92"/>
      <c r="D163" s="92"/>
      <c r="E163" s="92"/>
      <c r="F163" s="92"/>
      <c r="G163" s="90"/>
      <c r="H163" s="90"/>
      <c r="I163" s="90"/>
      <c r="J163" s="90"/>
      <c r="K163" s="90"/>
      <c r="L163" s="90"/>
      <c r="M163" s="90"/>
      <c r="N163" s="90"/>
      <c r="O163" s="90"/>
      <c r="P163" s="90"/>
      <c r="Q163" s="44"/>
      <c r="R163" s="44"/>
      <c r="S163" s="44"/>
      <c r="T163" s="44"/>
      <c r="U163" s="44"/>
      <c r="V163" s="44"/>
      <c r="W163" s="44"/>
      <c r="X163" s="44"/>
      <c r="Y163" s="44"/>
      <c r="Z163" s="44"/>
    </row>
    <row r="164" spans="1:26" x14ac:dyDescent="0.25">
      <c r="A164" s="92" t="s">
        <v>516</v>
      </c>
      <c r="B164" s="92"/>
      <c r="C164" s="92"/>
      <c r="D164" s="92"/>
      <c r="E164" s="92"/>
      <c r="F164" s="92"/>
      <c r="G164" s="90"/>
      <c r="H164" s="90"/>
      <c r="I164" s="90"/>
      <c r="J164" s="90"/>
      <c r="K164" s="90"/>
      <c r="L164" s="90"/>
      <c r="M164" s="90"/>
      <c r="N164" s="90"/>
      <c r="O164" s="90"/>
      <c r="P164" s="90"/>
      <c r="Q164" s="44"/>
      <c r="R164" s="44"/>
      <c r="S164" s="44"/>
      <c r="T164" s="44"/>
      <c r="U164" s="44"/>
      <c r="V164" s="44"/>
      <c r="W164" s="44"/>
      <c r="X164" s="44"/>
      <c r="Y164" s="44"/>
      <c r="Z164" s="44"/>
    </row>
    <row r="165" spans="1:26" x14ac:dyDescent="0.25">
      <c r="A165" s="92" t="s">
        <v>517</v>
      </c>
      <c r="B165" s="92"/>
      <c r="C165" s="92"/>
      <c r="D165" s="92"/>
      <c r="E165" s="92"/>
      <c r="F165" s="92"/>
      <c r="G165" s="90"/>
      <c r="H165" s="90"/>
      <c r="I165" s="90"/>
      <c r="J165" s="90"/>
      <c r="K165" s="90"/>
      <c r="L165" s="90"/>
      <c r="M165" s="90"/>
      <c r="N165" s="90"/>
      <c r="O165" s="90"/>
      <c r="P165" s="90"/>
      <c r="Q165" s="44"/>
      <c r="R165" s="44"/>
      <c r="S165" s="44"/>
      <c r="T165" s="44"/>
      <c r="U165" s="44"/>
      <c r="V165" s="44"/>
      <c r="W165" s="44"/>
      <c r="X165" s="44"/>
      <c r="Y165" s="44"/>
      <c r="Z165" s="44"/>
    </row>
    <row r="166" spans="1:26" x14ac:dyDescent="0.25">
      <c r="A166" s="85"/>
      <c r="B166" s="85"/>
      <c r="C166" s="85"/>
      <c r="D166" s="85"/>
      <c r="E166" s="85"/>
      <c r="F166" s="85"/>
      <c r="G166" s="85"/>
      <c r="H166" s="85"/>
      <c r="I166" s="85"/>
      <c r="J166" s="85"/>
      <c r="K166" s="85"/>
      <c r="L166" s="86"/>
      <c r="M166" s="86"/>
      <c r="N166" s="85"/>
      <c r="O166" s="85"/>
      <c r="P166" s="85"/>
      <c r="Q166" s="44"/>
      <c r="R166" s="44"/>
      <c r="S166" s="44"/>
      <c r="T166" s="44"/>
      <c r="U166" s="44"/>
      <c r="V166" s="44"/>
      <c r="W166" s="44"/>
      <c r="X166" s="44"/>
      <c r="Y166" s="44"/>
      <c r="Z166" s="44"/>
    </row>
    <row r="167" spans="1:26" x14ac:dyDescent="0.25">
      <c r="A167" s="86" t="s">
        <v>518</v>
      </c>
      <c r="B167" s="85"/>
      <c r="C167" s="85"/>
      <c r="D167" s="85"/>
      <c r="E167" s="85"/>
      <c r="F167" s="85"/>
      <c r="G167" s="85"/>
      <c r="H167" s="85"/>
      <c r="I167" s="85"/>
      <c r="J167" s="85"/>
      <c r="K167" s="85"/>
      <c r="L167" s="86"/>
      <c r="M167" s="86"/>
      <c r="N167" s="85"/>
      <c r="O167" s="85"/>
      <c r="P167" s="85"/>
      <c r="Q167" s="44"/>
      <c r="R167" s="44"/>
      <c r="S167" s="44"/>
      <c r="T167" s="44"/>
      <c r="U167" s="44"/>
      <c r="V167" s="44"/>
      <c r="W167" s="44"/>
      <c r="X167" s="44"/>
      <c r="Y167" s="44"/>
      <c r="Z167" s="44"/>
    </row>
    <row r="168" spans="1:26" x14ac:dyDescent="0.25">
      <c r="A168" s="87" t="s">
        <v>519</v>
      </c>
      <c r="B168" s="85"/>
      <c r="C168" s="85"/>
      <c r="D168" s="85"/>
      <c r="E168" s="85"/>
      <c r="F168" s="85"/>
      <c r="G168" s="85"/>
      <c r="H168" s="85"/>
      <c r="I168" s="85"/>
      <c r="J168" s="85"/>
      <c r="K168" s="85"/>
      <c r="L168" s="86"/>
      <c r="M168" s="86"/>
      <c r="N168" s="85"/>
      <c r="O168" s="85"/>
      <c r="P168" s="85"/>
      <c r="Q168" s="44"/>
      <c r="R168" s="44"/>
      <c r="S168" s="44"/>
      <c r="T168" s="44"/>
      <c r="U168" s="44"/>
      <c r="V168" s="44"/>
      <c r="W168" s="44"/>
      <c r="X168" s="44"/>
      <c r="Y168" s="44"/>
      <c r="Z168" s="44"/>
    </row>
    <row r="169" spans="1:26" x14ac:dyDescent="0.25">
      <c r="A169" s="86" t="s">
        <v>520</v>
      </c>
      <c r="B169" s="85"/>
      <c r="C169" s="85"/>
      <c r="D169" s="85"/>
      <c r="E169" s="85"/>
      <c r="F169" s="85"/>
      <c r="G169" s="85"/>
      <c r="H169" s="85"/>
      <c r="I169" s="85"/>
      <c r="J169" s="85"/>
      <c r="K169" s="85"/>
      <c r="L169" s="86"/>
      <c r="M169" s="86"/>
      <c r="N169" s="85"/>
      <c r="O169" s="85"/>
      <c r="P169" s="85"/>
      <c r="Q169" s="44"/>
      <c r="R169" s="44"/>
      <c r="S169" s="44"/>
      <c r="T169" s="44"/>
      <c r="U169" s="44"/>
      <c r="V169" s="44"/>
      <c r="W169" s="44"/>
      <c r="X169" s="44"/>
      <c r="Y169" s="44"/>
      <c r="Z169" s="44"/>
    </row>
    <row r="170" spans="1:26" x14ac:dyDescent="0.25">
      <c r="A170" s="73"/>
      <c r="B170" s="44"/>
      <c r="C170" s="44"/>
      <c r="D170" s="44"/>
      <c r="E170" s="44"/>
      <c r="F170" s="44"/>
      <c r="G170" s="44"/>
      <c r="H170" s="44"/>
      <c r="I170" s="44"/>
      <c r="J170" s="44"/>
      <c r="K170" s="44"/>
      <c r="L170" s="76"/>
      <c r="M170" s="76"/>
      <c r="N170" s="44"/>
      <c r="O170" s="44"/>
      <c r="P170" s="44"/>
      <c r="Q170" s="44"/>
      <c r="R170" s="44"/>
      <c r="S170" s="44"/>
      <c r="T170" s="44"/>
      <c r="U170" s="44"/>
      <c r="V170" s="44"/>
      <c r="W170" s="44"/>
      <c r="X170" s="44"/>
      <c r="Y170" s="44"/>
      <c r="Z170" s="44"/>
    </row>
    <row r="171" spans="1:26" x14ac:dyDescent="0.25">
      <c r="A171" s="73"/>
      <c r="B171" s="44"/>
      <c r="C171" s="44"/>
      <c r="D171" s="44"/>
      <c r="E171" s="44"/>
      <c r="F171" s="44"/>
      <c r="G171" s="44"/>
      <c r="H171" s="44"/>
      <c r="I171" s="44"/>
      <c r="J171" s="44"/>
      <c r="K171" s="44"/>
      <c r="L171" s="76"/>
      <c r="M171" s="76"/>
      <c r="N171" s="44"/>
      <c r="O171" s="44"/>
      <c r="P171" s="44"/>
      <c r="Q171" s="44"/>
      <c r="R171" s="44"/>
      <c r="S171" s="44"/>
      <c r="T171" s="44"/>
      <c r="U171" s="44"/>
      <c r="V171" s="44"/>
      <c r="W171" s="44"/>
      <c r="X171" s="44"/>
      <c r="Y171" s="44"/>
      <c r="Z171" s="44"/>
    </row>
    <row r="172" spans="1:26" x14ac:dyDescent="0.25">
      <c r="A172" s="73"/>
      <c r="B172" s="44"/>
      <c r="C172" s="44"/>
      <c r="D172" s="44"/>
      <c r="E172" s="44"/>
      <c r="F172" s="44"/>
      <c r="G172" s="44"/>
      <c r="H172" s="44"/>
      <c r="I172" s="44"/>
      <c r="J172" s="44"/>
      <c r="K172" s="44"/>
      <c r="L172" s="76"/>
      <c r="M172" s="76"/>
      <c r="N172" s="44"/>
      <c r="O172" s="44"/>
      <c r="P172" s="44"/>
      <c r="Q172" s="44"/>
      <c r="R172" s="44"/>
      <c r="S172" s="44"/>
      <c r="T172" s="44"/>
      <c r="U172" s="44"/>
      <c r="V172" s="44"/>
      <c r="W172" s="44"/>
      <c r="X172" s="44"/>
      <c r="Y172" s="44"/>
      <c r="Z172" s="44"/>
    </row>
  </sheetData>
  <mergeCells count="29">
    <mergeCell ref="X3:X4"/>
    <mergeCell ref="B3:B4"/>
    <mergeCell ref="U3:U4"/>
    <mergeCell ref="P3:S3"/>
    <mergeCell ref="N3:N4"/>
    <mergeCell ref="O3:O4"/>
    <mergeCell ref="W3:W4"/>
    <mergeCell ref="C3:C4"/>
    <mergeCell ref="D3:D4"/>
    <mergeCell ref="E3:E4"/>
    <mergeCell ref="F3:F4"/>
    <mergeCell ref="T3:T4"/>
    <mergeCell ref="V3:V4"/>
    <mergeCell ref="A1:Z1"/>
    <mergeCell ref="B2:F2"/>
    <mergeCell ref="L2:M2"/>
    <mergeCell ref="N2:O2"/>
    <mergeCell ref="Y2:Z2"/>
    <mergeCell ref="H2:H4"/>
    <mergeCell ref="I2:I4"/>
    <mergeCell ref="A2:A4"/>
    <mergeCell ref="G2:G4"/>
    <mergeCell ref="J2:J4"/>
    <mergeCell ref="K2:K4"/>
    <mergeCell ref="P2:X2"/>
    <mergeCell ref="Y3:Y4"/>
    <mergeCell ref="Z3:Z4"/>
    <mergeCell ref="L3:L4"/>
    <mergeCell ref="M3:M4"/>
  </mergeCells>
  <printOptions gridLines="1" gridLinesSet="0"/>
  <pageMargins left="0.7" right="0.7" top="0.78740157500000008" bottom="0.78740157500000008" header="0.5" footer="0.5"/>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opLeftCell="D1" workbookViewId="0">
      <selection activeCell="N12" sqref="N12"/>
    </sheetView>
  </sheetViews>
  <sheetFormatPr defaultColWidth="8.7109375" defaultRowHeight="15" x14ac:dyDescent="0.25"/>
  <cols>
    <col min="1" max="1" width="14.28515625" hidden="1" customWidth="1"/>
    <col min="2" max="2" width="7.28515625" customWidth="1"/>
    <col min="3" max="3" width="18.28515625" customWidth="1"/>
    <col min="4" max="4" width="17.5703125" customWidth="1"/>
    <col min="5" max="5" width="9.7109375" customWidth="1"/>
    <col min="6" max="6" width="22.28515625" customWidth="1"/>
    <col min="7" max="8" width="13.7109375" customWidth="1"/>
    <col min="9" max="9" width="16.7109375" customWidth="1"/>
    <col min="10" max="10" width="39.42578125" customWidth="1"/>
    <col min="11" max="11" width="12.5703125" style="23" customWidth="1"/>
    <col min="12" max="12" width="13" style="23" customWidth="1"/>
    <col min="13" max="13" width="9" customWidth="1"/>
    <col min="15" max="18" width="11.140625" customWidth="1"/>
    <col min="19" max="20" width="10.5703125" customWidth="1"/>
  </cols>
  <sheetData>
    <row r="1" spans="1:20" ht="21.75" customHeight="1" x14ac:dyDescent="0.3">
      <c r="A1" s="158" t="s">
        <v>521</v>
      </c>
      <c r="B1" s="159"/>
      <c r="C1" s="159"/>
      <c r="D1" s="159"/>
      <c r="E1" s="159"/>
      <c r="F1" s="159"/>
      <c r="G1" s="159"/>
      <c r="H1" s="159"/>
      <c r="I1" s="159"/>
      <c r="J1" s="159"/>
      <c r="K1" s="159"/>
      <c r="L1" s="159"/>
      <c r="M1" s="159"/>
      <c r="N1" s="159"/>
      <c r="O1" s="159"/>
      <c r="P1" s="159"/>
      <c r="Q1" s="159"/>
      <c r="R1" s="159"/>
      <c r="S1" s="159"/>
      <c r="T1" s="160"/>
    </row>
    <row r="2" spans="1:20" ht="30" customHeight="1" x14ac:dyDescent="0.25">
      <c r="A2" s="100" t="s">
        <v>522</v>
      </c>
      <c r="B2" s="105" t="s">
        <v>40</v>
      </c>
      <c r="C2" s="128" t="s">
        <v>523</v>
      </c>
      <c r="D2" s="154"/>
      <c r="E2" s="154"/>
      <c r="F2" s="105" t="s">
        <v>42</v>
      </c>
      <c r="G2" s="107" t="s">
        <v>215</v>
      </c>
      <c r="H2" s="109" t="s">
        <v>44</v>
      </c>
      <c r="I2" s="107" t="s">
        <v>45</v>
      </c>
      <c r="J2" s="165" t="s">
        <v>46</v>
      </c>
      <c r="K2" s="103" t="s">
        <v>524</v>
      </c>
      <c r="L2" s="104"/>
      <c r="M2" s="168" t="s">
        <v>48</v>
      </c>
      <c r="N2" s="169"/>
      <c r="O2" s="170" t="s">
        <v>525</v>
      </c>
      <c r="P2" s="171"/>
      <c r="Q2" s="171"/>
      <c r="R2" s="171"/>
      <c r="S2" s="168" t="s">
        <v>50</v>
      </c>
      <c r="T2" s="169"/>
    </row>
    <row r="3" spans="1:20" ht="22.35" customHeight="1" x14ac:dyDescent="0.25">
      <c r="A3" s="161"/>
      <c r="B3" s="163"/>
      <c r="C3" s="174" t="s">
        <v>526</v>
      </c>
      <c r="D3" s="178" t="s">
        <v>527</v>
      </c>
      <c r="E3" s="178" t="s">
        <v>528</v>
      </c>
      <c r="F3" s="163"/>
      <c r="G3" s="164"/>
      <c r="H3" s="124"/>
      <c r="I3" s="164"/>
      <c r="J3" s="166"/>
      <c r="K3" s="180" t="s">
        <v>529</v>
      </c>
      <c r="L3" s="180" t="s">
        <v>530</v>
      </c>
      <c r="M3" s="136" t="s">
        <v>58</v>
      </c>
      <c r="N3" s="138" t="s">
        <v>59</v>
      </c>
      <c r="O3" s="176" t="s">
        <v>219</v>
      </c>
      <c r="P3" s="177"/>
      <c r="Q3" s="177"/>
      <c r="R3" s="177"/>
      <c r="S3" s="172" t="s">
        <v>531</v>
      </c>
      <c r="T3" s="173" t="s">
        <v>63</v>
      </c>
    </row>
    <row r="4" spans="1:20" ht="68.25" customHeight="1" x14ac:dyDescent="0.25">
      <c r="A4" s="162"/>
      <c r="B4" s="106"/>
      <c r="C4" s="175"/>
      <c r="D4" s="179"/>
      <c r="E4" s="179"/>
      <c r="F4" s="106"/>
      <c r="G4" s="108"/>
      <c r="H4" s="110"/>
      <c r="I4" s="108"/>
      <c r="J4" s="167"/>
      <c r="K4" s="181"/>
      <c r="L4" s="181"/>
      <c r="M4" s="137"/>
      <c r="N4" s="139"/>
      <c r="O4" s="31" t="s">
        <v>225</v>
      </c>
      <c r="P4" s="46" t="s">
        <v>226</v>
      </c>
      <c r="Q4" s="46" t="s">
        <v>227</v>
      </c>
      <c r="R4" s="32" t="s">
        <v>532</v>
      </c>
      <c r="S4" s="149"/>
      <c r="T4" s="151"/>
    </row>
    <row r="5" spans="1:20" ht="21" x14ac:dyDescent="0.25">
      <c r="A5">
        <v>1</v>
      </c>
      <c r="B5" s="183">
        <v>1</v>
      </c>
      <c r="C5" s="189" t="s">
        <v>533</v>
      </c>
      <c r="D5" s="185" t="s">
        <v>534</v>
      </c>
      <c r="E5" s="183">
        <v>15054179</v>
      </c>
      <c r="F5" s="189" t="s">
        <v>535</v>
      </c>
      <c r="G5" s="187" t="s">
        <v>609</v>
      </c>
      <c r="H5" s="183" t="s">
        <v>67</v>
      </c>
      <c r="I5" s="183" t="s">
        <v>121</v>
      </c>
      <c r="J5" s="47" t="s">
        <v>535</v>
      </c>
      <c r="K5" s="190">
        <v>6000000</v>
      </c>
      <c r="L5" s="78">
        <f t="shared" ref="L5:L8" si="0">K5/100*85</f>
        <v>5100000</v>
      </c>
      <c r="M5" s="184">
        <v>2023</v>
      </c>
      <c r="N5" s="184">
        <v>2024</v>
      </c>
      <c r="O5" s="183"/>
      <c r="P5" s="183" t="s">
        <v>82</v>
      </c>
      <c r="Q5" s="183"/>
      <c r="R5" s="183"/>
      <c r="S5" s="183"/>
      <c r="T5" s="183"/>
    </row>
    <row r="6" spans="1:20" ht="32.25" x14ac:dyDescent="0.25">
      <c r="A6">
        <v>2</v>
      </c>
      <c r="B6" s="42">
        <v>2</v>
      </c>
      <c r="C6" s="39" t="s">
        <v>126</v>
      </c>
      <c r="D6" s="40" t="s">
        <v>127</v>
      </c>
      <c r="E6" s="34">
        <v>70157308</v>
      </c>
      <c r="F6" s="39" t="s">
        <v>536</v>
      </c>
      <c r="G6" s="34" t="s">
        <v>609</v>
      </c>
      <c r="H6" s="34" t="s">
        <v>67</v>
      </c>
      <c r="I6" s="183" t="s">
        <v>129</v>
      </c>
      <c r="J6" s="48" t="s">
        <v>537</v>
      </c>
      <c r="K6" s="191">
        <v>5000000</v>
      </c>
      <c r="L6" s="78">
        <f t="shared" si="0"/>
        <v>4250000</v>
      </c>
      <c r="M6" s="192">
        <v>2023</v>
      </c>
      <c r="N6" s="184">
        <v>2023</v>
      </c>
      <c r="O6" s="34" t="s">
        <v>82</v>
      </c>
      <c r="P6" s="42" t="s">
        <v>82</v>
      </c>
      <c r="Q6" s="42" t="s">
        <v>82</v>
      </c>
      <c r="R6" s="42" t="s">
        <v>82</v>
      </c>
      <c r="S6" s="34" t="s">
        <v>538</v>
      </c>
      <c r="T6" s="42" t="s">
        <v>84</v>
      </c>
    </row>
    <row r="7" spans="1:20" ht="21" x14ac:dyDescent="0.25">
      <c r="A7">
        <v>3</v>
      </c>
      <c r="B7" s="42">
        <v>3</v>
      </c>
      <c r="C7" s="39" t="s">
        <v>388</v>
      </c>
      <c r="D7" s="40" t="s">
        <v>124</v>
      </c>
      <c r="E7" s="42">
        <v>68210582</v>
      </c>
      <c r="F7" s="39" t="s">
        <v>389</v>
      </c>
      <c r="G7" s="34" t="s">
        <v>609</v>
      </c>
      <c r="H7" s="34" t="s">
        <v>67</v>
      </c>
      <c r="I7" s="34" t="s">
        <v>121</v>
      </c>
      <c r="J7" s="40" t="s">
        <v>390</v>
      </c>
      <c r="K7" s="191">
        <v>40000000</v>
      </c>
      <c r="L7" s="78">
        <f t="shared" si="0"/>
        <v>34000000</v>
      </c>
      <c r="M7" s="192">
        <v>2023</v>
      </c>
      <c r="N7" s="184">
        <v>2023</v>
      </c>
      <c r="O7" s="183" t="s">
        <v>82</v>
      </c>
      <c r="P7" s="183" t="s">
        <v>82</v>
      </c>
      <c r="Q7" s="183" t="s">
        <v>82</v>
      </c>
      <c r="R7" s="183" t="s">
        <v>82</v>
      </c>
      <c r="S7" s="34" t="s">
        <v>149</v>
      </c>
      <c r="T7" s="34" t="s">
        <v>391</v>
      </c>
    </row>
    <row r="8" spans="1:20" ht="21.75" x14ac:dyDescent="0.25">
      <c r="B8" s="184">
        <v>4</v>
      </c>
      <c r="C8" s="186" t="s">
        <v>181</v>
      </c>
      <c r="D8" s="186" t="s">
        <v>182</v>
      </c>
      <c r="E8" s="188">
        <v>3153266</v>
      </c>
      <c r="F8" s="186" t="s">
        <v>539</v>
      </c>
      <c r="G8" s="188" t="s">
        <v>25</v>
      </c>
      <c r="H8" s="188" t="s">
        <v>67</v>
      </c>
      <c r="I8" s="188" t="s">
        <v>67</v>
      </c>
      <c r="J8" s="58" t="s">
        <v>540</v>
      </c>
      <c r="K8" s="193">
        <v>300000</v>
      </c>
      <c r="L8" s="78">
        <f t="shared" si="0"/>
        <v>255000</v>
      </c>
      <c r="M8" s="184">
        <v>2023</v>
      </c>
      <c r="N8" s="184">
        <v>2024</v>
      </c>
      <c r="O8" s="188"/>
      <c r="P8" s="188" t="s">
        <v>82</v>
      </c>
      <c r="Q8" s="188" t="s">
        <v>82</v>
      </c>
      <c r="R8" s="188" t="s">
        <v>82</v>
      </c>
      <c r="S8" s="188" t="s">
        <v>541</v>
      </c>
      <c r="T8" s="188" t="s">
        <v>541</v>
      </c>
    </row>
    <row r="9" spans="1:20" x14ac:dyDescent="0.25">
      <c r="B9" s="49"/>
    </row>
    <row r="10" spans="1:20" x14ac:dyDescent="0.25">
      <c r="B10" s="49"/>
    </row>
    <row r="11" spans="1:20" x14ac:dyDescent="0.25">
      <c r="B11" s="49"/>
    </row>
    <row r="12" spans="1:20" x14ac:dyDescent="0.25">
      <c r="G12" s="50"/>
      <c r="H12" s="51"/>
      <c r="I12" s="51"/>
      <c r="J12" s="52"/>
    </row>
    <row r="13" spans="1:20" x14ac:dyDescent="0.25">
      <c r="B13" s="69" t="s">
        <v>596</v>
      </c>
      <c r="G13" s="53"/>
      <c r="H13" s="54"/>
      <c r="I13" s="54"/>
      <c r="J13" s="55"/>
    </row>
    <row r="14" spans="1:20" x14ac:dyDescent="0.25">
      <c r="H14" s="45" t="s">
        <v>542</v>
      </c>
    </row>
    <row r="16" spans="1:20" x14ac:dyDescent="0.25">
      <c r="A16" t="s">
        <v>543</v>
      </c>
    </row>
    <row r="17" spans="1:12" x14ac:dyDescent="0.25">
      <c r="B17" t="s">
        <v>544</v>
      </c>
    </row>
    <row r="18" spans="1:12" ht="16.149999999999999" customHeight="1" x14ac:dyDescent="0.25">
      <c r="B18" t="s">
        <v>545</v>
      </c>
    </row>
    <row r="19" spans="1:12" x14ac:dyDescent="0.25">
      <c r="B19" t="s">
        <v>209</v>
      </c>
    </row>
    <row r="20" spans="1:12" x14ac:dyDescent="0.25">
      <c r="B20" t="s">
        <v>546</v>
      </c>
    </row>
    <row r="22" spans="1:12" x14ac:dyDescent="0.25">
      <c r="B22" t="s">
        <v>505</v>
      </c>
    </row>
    <row r="24" spans="1:12" x14ac:dyDescent="0.25">
      <c r="A24" s="4" t="s">
        <v>547</v>
      </c>
      <c r="B24" s="2" t="s">
        <v>548</v>
      </c>
      <c r="C24" s="2"/>
      <c r="D24" s="2"/>
      <c r="E24" s="2"/>
      <c r="F24" s="2"/>
      <c r="G24" s="2"/>
      <c r="H24" s="2"/>
      <c r="I24" s="2"/>
      <c r="J24" s="2"/>
      <c r="K24" s="56"/>
      <c r="L24" s="56"/>
    </row>
    <row r="25" spans="1:12" x14ac:dyDescent="0.25">
      <c r="A25" s="4" t="s">
        <v>515</v>
      </c>
      <c r="B25" s="2" t="s">
        <v>507</v>
      </c>
      <c r="C25" s="2"/>
      <c r="D25" s="2"/>
      <c r="E25" s="2"/>
      <c r="F25" s="2"/>
      <c r="G25" s="2"/>
      <c r="H25" s="2"/>
      <c r="I25" s="2"/>
      <c r="J25" s="2"/>
      <c r="K25" s="56"/>
      <c r="L25" s="56"/>
    </row>
    <row r="26" spans="1:12" x14ac:dyDescent="0.25">
      <c r="A26" s="4"/>
      <c r="B26" s="2" t="s">
        <v>508</v>
      </c>
      <c r="C26" s="2"/>
      <c r="D26" s="2"/>
      <c r="E26" s="2"/>
      <c r="F26" s="2"/>
      <c r="G26" s="2"/>
      <c r="H26" s="2"/>
      <c r="I26" s="2"/>
      <c r="J26" s="2"/>
      <c r="K26" s="56"/>
      <c r="L26" s="56"/>
    </row>
    <row r="27" spans="1:12" x14ac:dyDescent="0.25">
      <c r="A27" s="4"/>
      <c r="B27" s="2" t="s">
        <v>509</v>
      </c>
      <c r="C27" s="2"/>
      <c r="D27" s="2"/>
      <c r="E27" s="2"/>
      <c r="F27" s="2"/>
      <c r="G27" s="2"/>
      <c r="H27" s="2"/>
      <c r="I27" s="2"/>
      <c r="J27" s="2"/>
      <c r="K27" s="56"/>
      <c r="L27" s="56"/>
    </row>
    <row r="28" spans="1:12" x14ac:dyDescent="0.25">
      <c r="A28" s="4"/>
      <c r="B28" s="2" t="s">
        <v>510</v>
      </c>
      <c r="C28" s="2"/>
      <c r="D28" s="2"/>
      <c r="E28" s="2"/>
      <c r="F28" s="2"/>
      <c r="G28" s="2"/>
      <c r="H28" s="2"/>
      <c r="I28" s="2"/>
      <c r="J28" s="2"/>
      <c r="K28" s="56"/>
      <c r="L28" s="56"/>
    </row>
    <row r="29" spans="1:12" x14ac:dyDescent="0.25">
      <c r="A29" s="4"/>
      <c r="B29" s="2" t="s">
        <v>511</v>
      </c>
      <c r="C29" s="2"/>
      <c r="D29" s="2"/>
      <c r="E29" s="2"/>
      <c r="F29" s="2"/>
      <c r="G29" s="2"/>
      <c r="H29" s="2"/>
      <c r="I29" s="2"/>
      <c r="J29" s="2"/>
      <c r="K29" s="56"/>
      <c r="L29" s="56"/>
    </row>
    <row r="30" spans="1:12" x14ac:dyDescent="0.25">
      <c r="A30" s="4"/>
      <c r="B30" s="2" t="s">
        <v>512</v>
      </c>
      <c r="C30" s="2"/>
      <c r="D30" s="2"/>
      <c r="E30" s="2"/>
      <c r="F30" s="2"/>
      <c r="G30" s="2"/>
      <c r="H30" s="2"/>
      <c r="I30" s="2"/>
      <c r="J30" s="2"/>
      <c r="K30" s="56"/>
      <c r="L30" s="56"/>
    </row>
    <row r="31" spans="1:12" x14ac:dyDescent="0.25">
      <c r="A31" s="4"/>
      <c r="B31" s="2"/>
      <c r="C31" s="2"/>
      <c r="D31" s="2"/>
      <c r="E31" s="2"/>
      <c r="F31" s="2"/>
      <c r="G31" s="2"/>
      <c r="H31" s="2"/>
      <c r="I31" s="2"/>
      <c r="J31" s="2"/>
      <c r="K31" s="56"/>
      <c r="L31" s="56"/>
    </row>
    <row r="32" spans="1:12" x14ac:dyDescent="0.25">
      <c r="A32" s="4"/>
      <c r="B32" s="2" t="s">
        <v>549</v>
      </c>
      <c r="C32" s="2"/>
      <c r="D32" s="2"/>
      <c r="E32" s="2"/>
      <c r="F32" s="2"/>
      <c r="G32" s="2"/>
      <c r="H32" s="2"/>
      <c r="I32" s="2"/>
      <c r="J32" s="2"/>
      <c r="K32" s="56"/>
      <c r="L32" s="56"/>
    </row>
    <row r="33" spans="1:12" x14ac:dyDescent="0.25">
      <c r="A33" s="4"/>
      <c r="B33" s="2" t="s">
        <v>515</v>
      </c>
      <c r="C33" s="2"/>
      <c r="D33" s="2"/>
      <c r="E33" s="2"/>
      <c r="F33" s="2"/>
      <c r="G33" s="2"/>
      <c r="H33" s="2"/>
      <c r="I33" s="2"/>
      <c r="J33" s="2"/>
      <c r="K33" s="56"/>
      <c r="L33" s="56"/>
    </row>
    <row r="34" spans="1:12" x14ac:dyDescent="0.25">
      <c r="B34" s="2"/>
      <c r="C34" s="2"/>
      <c r="D34" s="2"/>
      <c r="E34" s="2"/>
      <c r="F34" s="2"/>
      <c r="G34" s="2"/>
      <c r="H34" s="2"/>
      <c r="I34" s="2"/>
      <c r="J34" s="2"/>
      <c r="K34" s="56"/>
      <c r="L34" s="56"/>
    </row>
    <row r="35" spans="1:12" x14ac:dyDescent="0.25">
      <c r="B35" s="2" t="s">
        <v>516</v>
      </c>
      <c r="C35" s="2"/>
      <c r="D35" s="2"/>
      <c r="E35" s="2"/>
      <c r="F35" s="2"/>
      <c r="G35" s="2"/>
      <c r="H35" s="2"/>
      <c r="I35" s="2"/>
      <c r="J35" s="2"/>
      <c r="K35" s="56"/>
      <c r="L35" s="56"/>
    </row>
    <row r="36" spans="1:12" x14ac:dyDescent="0.25">
      <c r="B36" s="2" t="s">
        <v>517</v>
      </c>
      <c r="C36" s="2"/>
      <c r="D36" s="2"/>
      <c r="E36" s="2"/>
      <c r="F36" s="2"/>
      <c r="G36" s="2"/>
      <c r="H36" s="2"/>
      <c r="I36" s="2"/>
      <c r="J36" s="2"/>
      <c r="K36" s="56"/>
      <c r="L36" s="56"/>
    </row>
    <row r="37" spans="1:12" ht="16.149999999999999" customHeight="1" x14ac:dyDescent="0.25"/>
    <row r="38" spans="1:12" x14ac:dyDescent="0.25">
      <c r="B38" t="s">
        <v>518</v>
      </c>
    </row>
    <row r="39" spans="1:12" x14ac:dyDescent="0.25">
      <c r="B39" t="s">
        <v>519</v>
      </c>
    </row>
    <row r="40" spans="1:12" x14ac:dyDescent="0.25">
      <c r="B40" t="s">
        <v>520</v>
      </c>
    </row>
  </sheetData>
  <mergeCells count="23">
    <mergeCell ref="N3:N4"/>
    <mergeCell ref="O3:R3"/>
    <mergeCell ref="D3:D4"/>
    <mergeCell ref="E3:E4"/>
    <mergeCell ref="K3:K4"/>
    <mergeCell ref="L3:L4"/>
    <mergeCell ref="M3:M4"/>
    <mergeCell ref="A1:T1"/>
    <mergeCell ref="A2:A4"/>
    <mergeCell ref="F2:F4"/>
    <mergeCell ref="I2:I4"/>
    <mergeCell ref="J2:J4"/>
    <mergeCell ref="B2:B4"/>
    <mergeCell ref="G2:G4"/>
    <mergeCell ref="H2:H4"/>
    <mergeCell ref="C2:E2"/>
    <mergeCell ref="K2:L2"/>
    <mergeCell ref="M2:N2"/>
    <mergeCell ref="S2:T2"/>
    <mergeCell ref="O2:R2"/>
    <mergeCell ref="S3:S4"/>
    <mergeCell ref="T3:T4"/>
    <mergeCell ref="C3:C4"/>
  </mergeCells>
  <printOptions gridLines="1" gridLinesSet="0"/>
  <pageMargins left="0.7" right="0.7" top="0.78740157500000008" bottom="0.78740157500000008" header="0.5" footer="0.5"/>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zajmové, neformalní, cel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Palaščáková Dagmar</dc:creator>
  <cp:lastModifiedBy>Palaščáková Dagmar</cp:lastModifiedBy>
  <cp:lastPrinted>2023-03-13T09:38:29Z</cp:lastPrinted>
  <dcterms:created xsi:type="dcterms:W3CDTF">2023-02-24T07:33:03Z</dcterms:created>
  <dcterms:modified xsi:type="dcterms:W3CDTF">2023-04-17T14:45:52Z</dcterms:modified>
</cp:coreProperties>
</file>