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115" windowHeight="11820"/>
  </bookViews>
  <sheets>
    <sheet name="Doporučené" sheetId="2" r:id="rId1"/>
    <sheet name="Náhradní" sheetId="4" r:id="rId2"/>
  </sheets>
  <definedNames>
    <definedName name="_xlnm._FilterDatabase" localSheetId="1" hidden="1">Náhradní!$B$1:$AH$9</definedName>
  </definedNames>
  <calcPr calcId="145621"/>
</workbook>
</file>

<file path=xl/calcChain.xml><?xml version="1.0" encoding="utf-8"?>
<calcChain xmlns="http://schemas.openxmlformats.org/spreadsheetml/2006/main">
  <c r="N13" i="4" l="1"/>
  <c r="O11" i="4"/>
  <c r="Q11" i="4"/>
  <c r="S11" i="4"/>
  <c r="AG11" i="4"/>
  <c r="AG6" i="4" l="1"/>
  <c r="AF6" i="4"/>
  <c r="AC6" i="4"/>
  <c r="S6" i="4"/>
  <c r="Q6" i="4"/>
  <c r="O6" i="4"/>
  <c r="AG7" i="4"/>
  <c r="AF7" i="4"/>
  <c r="AC7" i="4"/>
  <c r="S7" i="4"/>
  <c r="Q7" i="4"/>
  <c r="O7" i="4"/>
  <c r="AG2" i="4"/>
  <c r="AF2" i="4"/>
  <c r="AC2" i="4"/>
  <c r="S2" i="4"/>
  <c r="Q2" i="4"/>
  <c r="O2" i="4"/>
  <c r="AG5" i="4"/>
  <c r="AF5" i="4"/>
  <c r="AC5" i="4"/>
  <c r="S5" i="4"/>
  <c r="Q5" i="4"/>
  <c r="O5" i="4"/>
  <c r="AG4" i="4"/>
  <c r="AF4" i="4"/>
  <c r="AC4" i="4"/>
  <c r="S4" i="4"/>
  <c r="Q4" i="4"/>
  <c r="O4" i="4"/>
  <c r="AG3" i="4"/>
  <c r="AF3" i="4"/>
  <c r="AC3" i="4"/>
  <c r="S3" i="4"/>
  <c r="Q3" i="4"/>
  <c r="O3" i="4"/>
  <c r="AG8" i="4"/>
  <c r="AF8" i="4"/>
  <c r="AC8" i="4"/>
  <c r="S8" i="4"/>
  <c r="Q8" i="4"/>
  <c r="O8" i="4"/>
  <c r="AG9" i="4"/>
  <c r="AF9" i="4"/>
  <c r="AC9" i="4"/>
  <c r="S9" i="4"/>
  <c r="Q9" i="4"/>
  <c r="O9" i="4"/>
  <c r="P11" i="2" l="1"/>
  <c r="P10" i="2"/>
  <c r="P9" i="2"/>
  <c r="P6" i="2"/>
  <c r="P5" i="2"/>
  <c r="P17" i="2" l="1"/>
</calcChain>
</file>

<file path=xl/sharedStrings.xml><?xml version="1.0" encoding="utf-8"?>
<sst xmlns="http://schemas.openxmlformats.org/spreadsheetml/2006/main" count="255" uniqueCount="142">
  <si>
    <t>Poč.</t>
  </si>
  <si>
    <t>Název projektu</t>
  </si>
  <si>
    <t>Žadatel</t>
  </si>
  <si>
    <t>Kraj</t>
  </si>
  <si>
    <t>Celkové náklady (Kč)</t>
  </si>
  <si>
    <t>Žádáno celkem (Kč)</t>
  </si>
  <si>
    <t>HK3/2014</t>
  </si>
  <si>
    <t>E-mail</t>
  </si>
  <si>
    <t>Poznámka - splnění</t>
  </si>
  <si>
    <t>Na m2</t>
  </si>
  <si>
    <t>Spl.</t>
  </si>
  <si>
    <t>Uzn.nákl.</t>
  </si>
  <si>
    <t>Oprava komunikace vedoucí na obec Vůsí v k.ú.Kučeř</t>
  </si>
  <si>
    <t>Obec Kučeř</t>
  </si>
  <si>
    <t>PI</t>
  </si>
  <si>
    <t>JČ</t>
  </si>
  <si>
    <t>kontrola na místě</t>
  </si>
  <si>
    <t>kontrola</t>
  </si>
  <si>
    <t>K40429(25/11), překročen 25% RO</t>
  </si>
  <si>
    <t>OK</t>
  </si>
  <si>
    <t>Obnova veřejného prostranství - Kučeř</t>
  </si>
  <si>
    <t>Obnova MK v obci Zábrdí po přívalových deštích v roce 2013</t>
  </si>
  <si>
    <t>Obec Zábrdí</t>
  </si>
  <si>
    <t>PT</t>
  </si>
  <si>
    <t>K40430(25/11); RO=1mil.Kč;žádost o 100% - &gt; 96,6%</t>
  </si>
  <si>
    <t>Rekonstrukce místní komunikace - Čejetice</t>
  </si>
  <si>
    <t>Obec Čejetice</t>
  </si>
  <si>
    <t xml:space="preserve">ST </t>
  </si>
  <si>
    <t>doplnit, posoudit náklady</t>
  </si>
  <si>
    <t>10/11-ATI, zhodnocení, MK&gt;3000</t>
  </si>
  <si>
    <t>ATI-spl., param-oprava-spl; 1530m2-&gt;2350m2, rozpočet rozdělen K39749(25/11)</t>
  </si>
  <si>
    <t>3264-2125</t>
  </si>
  <si>
    <t>Obnova povrchu části místní komunikace Nestanice - Černěves</t>
  </si>
  <si>
    <t>Obec Libějovice</t>
  </si>
  <si>
    <t>doplnit, vyloučit zhodnocení</t>
  </si>
  <si>
    <t>10/11-ATI, PD, zhodnocení</t>
  </si>
  <si>
    <t>doloženo, rozpočet rozdělen</t>
  </si>
  <si>
    <t>Rekonstrukce MK ke škole p.p.č.800 po povodni v červnu 2013, Volfartice</t>
  </si>
  <si>
    <t>Obec Volfartice</t>
  </si>
  <si>
    <t>CL</t>
  </si>
  <si>
    <t>LB</t>
  </si>
  <si>
    <t>K40431(25/11)</t>
  </si>
  <si>
    <t>Oprava mostu na místní komunikace v obci Hrádek u Sušice</t>
  </si>
  <si>
    <t>Obec Hrádek</t>
  </si>
  <si>
    <t>KT</t>
  </si>
  <si>
    <t xml:space="preserve">PL </t>
  </si>
  <si>
    <t>doplnit + kontrola na místě</t>
  </si>
  <si>
    <t>ATI, prohl. KÚ</t>
  </si>
  <si>
    <t>ATI-spl., prohl KÚ.-spl.</t>
  </si>
  <si>
    <t>Obnova místních komunikací Na Závěrce a Kolmá v Neratovicích</t>
  </si>
  <si>
    <t>Město Neratovice</t>
  </si>
  <si>
    <t>ME</t>
  </si>
  <si>
    <t>SČ</t>
  </si>
  <si>
    <t>posoudit náklady</t>
  </si>
  <si>
    <t>25/11-zhodnocení, náklady</t>
  </si>
  <si>
    <t>rozpočet rozdělen, K39750(27/11)</t>
  </si>
  <si>
    <t>3320-2607</t>
  </si>
  <si>
    <t>Rekonstrukce ulice Okružní v obci Kamenice poškozené v červnu 2013</t>
  </si>
  <si>
    <t>Obec Kamenice</t>
  </si>
  <si>
    <t>PY</t>
  </si>
  <si>
    <t>25/11-zhodnocení-nový rozpočet</t>
  </si>
  <si>
    <t xml:space="preserve">rozpočet rozdělen </t>
  </si>
  <si>
    <t>3193-2193</t>
  </si>
  <si>
    <t>Rekonstrukce komunikace v Záhořanech po živ. události</t>
  </si>
  <si>
    <t>Obec Okrouhlo</t>
  </si>
  <si>
    <t>PZ</t>
  </si>
  <si>
    <t>24/11-zhodnocení-nový rozpočet</t>
  </si>
  <si>
    <t>oddělili 250m kanalizace,  K38951(13/11)</t>
  </si>
  <si>
    <t>3651-1821</t>
  </si>
  <si>
    <t>Obnova mostku M-05</t>
  </si>
  <si>
    <t>Obec Heřmanov</t>
  </si>
  <si>
    <t>DC</t>
  </si>
  <si>
    <t>UL</t>
  </si>
  <si>
    <t>doplnit</t>
  </si>
  <si>
    <t>10/11 - vlastnictví</t>
  </si>
  <si>
    <t>doloženo</t>
  </si>
  <si>
    <t>Obnova mostku M-01</t>
  </si>
  <si>
    <t>Obnova mostku M-07 Fojtovice</t>
  </si>
  <si>
    <t>Obnova mostku M-08</t>
  </si>
  <si>
    <t>Obnova mostku M-09</t>
  </si>
  <si>
    <t>Celkem</t>
  </si>
  <si>
    <t>Náklady (Kč)</t>
  </si>
  <si>
    <t>Dotace (Kč)</t>
  </si>
  <si>
    <t>Čís.žád.</t>
  </si>
  <si>
    <t>Pom.č.</t>
  </si>
  <si>
    <t>Čís. žád.</t>
  </si>
  <si>
    <t>Čj.</t>
  </si>
  <si>
    <t>IČ</t>
  </si>
  <si>
    <t>Okr.</t>
  </si>
  <si>
    <t>žádáno inv. (Kč)</t>
  </si>
  <si>
    <t>žádáno neinv. (Kč)</t>
  </si>
  <si>
    <t>I/N</t>
  </si>
  <si>
    <t>HK</t>
  </si>
  <si>
    <t/>
  </si>
  <si>
    <t>NEI</t>
  </si>
  <si>
    <t>INV</t>
  </si>
  <si>
    <t>00582999</t>
  </si>
  <si>
    <t>Obec Bušanovice</t>
  </si>
  <si>
    <t>00251143</t>
  </si>
  <si>
    <t>Obec Drážov</t>
  </si>
  <si>
    <t>JC</t>
  </si>
  <si>
    <t>27227/2014</t>
  </si>
  <si>
    <t>Obnova splaškové kanalizace v obci Ražice</t>
  </si>
  <si>
    <t>00250074</t>
  </si>
  <si>
    <t>Obec Ražice</t>
  </si>
  <si>
    <t>Prior. 2</t>
  </si>
  <si>
    <t>30577-OK</t>
  </si>
  <si>
    <t>O</t>
  </si>
  <si>
    <t>27230/2014</t>
  </si>
  <si>
    <t>Špejchar Ražice čp. 60 - Sanace nesaturované zóny objektu a venkovních ploch</t>
  </si>
  <si>
    <t>Prior. 1</t>
  </si>
  <si>
    <t>30580-OK</t>
  </si>
  <si>
    <t>33a</t>
  </si>
  <si>
    <t>76776</t>
  </si>
  <si>
    <t>27264/2014</t>
  </si>
  <si>
    <t>Stehlovice – oprava ústí propustku a opěrných zdí</t>
  </si>
  <si>
    <t>Obec Stehlovice</t>
  </si>
  <si>
    <t>27224/2014</t>
  </si>
  <si>
    <t>Bušanovice obnova vodní nádrže Želibořice</t>
  </si>
  <si>
    <t>27204/2014</t>
  </si>
  <si>
    <t>Oprava opěrné zdi obec Horní Vltavice</t>
  </si>
  <si>
    <t>00250422</t>
  </si>
  <si>
    <t>Obec Horní Vltavice</t>
  </si>
  <si>
    <t>25968/2014</t>
  </si>
  <si>
    <t>Opěrná zeď veřejného prostranství v Kváskovicích</t>
  </si>
  <si>
    <t>26896/2014</t>
  </si>
  <si>
    <t>Obnova obecního parku v obci Lukavec po živ.události v 6/2013</t>
  </si>
  <si>
    <t>00271781</t>
  </si>
  <si>
    <t>Obec Lukavec u Hořic</t>
  </si>
  <si>
    <t>započtena akce z MD</t>
  </si>
  <si>
    <t>žádost o 100% - nedop.</t>
  </si>
  <si>
    <t>25833/2014</t>
  </si>
  <si>
    <t>Oprava malé vodní nádrže v Kotli po povodních 2013</t>
  </si>
  <si>
    <t>00263061</t>
  </si>
  <si>
    <t>Město Osečná</t>
  </si>
  <si>
    <t>Městys Plaňany</t>
  </si>
  <si>
    <t>KO</t>
  </si>
  <si>
    <t>Obec Jickovice</t>
  </si>
  <si>
    <t>Poř.</t>
  </si>
  <si>
    <t>Oprava propustku pod Fügnerovou ulicí poškozeného povodní v 6/2013 
(navýšení dotace-akce 117D914003734)</t>
  </si>
  <si>
    <t>Oprava zpevnění hráze rybníka poškozeného při povodni v 6/2013 
(navýšení dotace-akce 117D914003735)</t>
  </si>
  <si>
    <t>Oprava povodňových škod - rybník Jickovice  
(navýšení dotace-akce 117D914003485)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</si>
</sst>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%"/>
    <numFmt numFmtId="165" formatCode="0.0000%"/>
  </numFmts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" fillId="0" borderId="0"/>
  </cellStyleXfs>
  <cellXfs count="79">
    <xf numFmtId="0" fontId="0" fillId="0" borderId="0" xfId="0"/>
    <xf numFmtId="0" fontId="4" fillId="0" borderId="11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left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10" fontId="4" fillId="0" borderId="0" xfId="0" applyNumberFormat="1" applyFont="1" applyFill="1" applyBorder="1" applyAlignment="1">
      <alignment horizontal="right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right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right" vertical="center" wrapText="1"/>
    </xf>
    <xf numFmtId="10" fontId="4" fillId="0" borderId="0" xfId="0" applyNumberFormat="1" applyFont="1" applyBorder="1" applyAlignment="1">
      <alignment horizontal="right" vertical="center" wrapText="1"/>
    </xf>
    <xf numFmtId="9" fontId="4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right" vertical="center" wrapText="1"/>
    </xf>
    <xf numFmtId="3" fontId="4" fillId="7" borderId="0" xfId="0" applyNumberFormat="1" applyFont="1" applyFill="1" applyAlignment="1">
      <alignment vertical="center" wrapText="1"/>
    </xf>
    <xf numFmtId="49" fontId="4" fillId="0" borderId="0" xfId="0" applyNumberFormat="1" applyFont="1" applyBorder="1" applyAlignment="1">
      <alignment horizontal="left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13" xfId="0" applyNumberFormat="1" applyFont="1" applyFill="1" applyBorder="1" applyAlignment="1">
      <alignment horizontal="right" vertical="center" wrapText="1"/>
    </xf>
    <xf numFmtId="0" fontId="5" fillId="4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horizontal="center" vertical="center" wrapText="1"/>
    </xf>
    <xf numFmtId="3" fontId="5" fillId="4" borderId="7" xfId="0" applyNumberFormat="1" applyFont="1" applyFill="1" applyBorder="1" applyAlignment="1">
      <alignment vertical="center" wrapText="1"/>
    </xf>
    <xf numFmtId="49" fontId="4" fillId="0" borderId="0" xfId="0" applyNumberFormat="1" applyFont="1" applyFill="1" applyAlignment="1">
      <alignment horizontal="center" vertical="center" wrapText="1"/>
    </xf>
    <xf numFmtId="4" fontId="4" fillId="0" borderId="0" xfId="0" applyNumberFormat="1" applyFont="1" applyFill="1" applyAlignment="1">
      <alignment vertical="center" wrapText="1"/>
    </xf>
    <xf numFmtId="49" fontId="4" fillId="0" borderId="0" xfId="0" applyNumberFormat="1" applyFont="1" applyAlignment="1">
      <alignment horizontal="center" vertical="center" wrapText="1"/>
    </xf>
    <xf numFmtId="4" fontId="4" fillId="0" borderId="0" xfId="0" applyNumberFormat="1" applyFont="1" applyAlignment="1">
      <alignment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6" fontId="4" fillId="0" borderId="0" xfId="0" applyNumberFormat="1" applyFont="1" applyBorder="1" applyAlignment="1">
      <alignment horizontal="left" vertical="center" wrapText="1"/>
    </xf>
    <xf numFmtId="1" fontId="4" fillId="0" borderId="0" xfId="0" applyNumberFormat="1" applyFont="1" applyBorder="1" applyAlignment="1">
      <alignment horizontal="left" vertical="center" wrapText="1"/>
    </xf>
    <xf numFmtId="16" fontId="4" fillId="0" borderId="0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right" vertical="center"/>
    </xf>
    <xf numFmtId="16" fontId="4" fillId="0" borderId="0" xfId="0" applyNumberFormat="1" applyFont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3" fontId="5" fillId="5" borderId="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4" borderId="7" xfId="0" applyFont="1" applyFill="1" applyBorder="1" applyAlignment="1">
      <alignment horizontal="left" vertical="center" wrapText="1"/>
    </xf>
  </cellXfs>
  <cellStyles count="4">
    <cellStyle name="Normální" xfId="0" builtinId="0"/>
    <cellStyle name="normální 2" xfId="1"/>
    <cellStyle name="Normální 3" xfId="2"/>
    <cellStyle name="Normální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7"/>
  <sheetViews>
    <sheetView tabSelected="1" zoomScale="110" zoomScaleNormal="110" workbookViewId="0"/>
  </sheetViews>
  <sheetFormatPr defaultRowHeight="15.75" customHeight="1" x14ac:dyDescent="0.2"/>
  <cols>
    <col min="1" max="1" width="5" style="60" customWidth="1"/>
    <col min="2" max="2" width="10" style="60" customWidth="1"/>
    <col min="3" max="3" width="64.140625" style="60" customWidth="1"/>
    <col min="4" max="4" width="18.5703125" style="60" customWidth="1"/>
    <col min="5" max="6" width="6.140625" style="60" customWidth="1"/>
    <col min="7" max="7" width="9" style="60" hidden="1" customWidth="1"/>
    <col min="8" max="8" width="0" style="60" hidden="1" customWidth="1"/>
    <col min="9" max="9" width="13" style="60" hidden="1" customWidth="1"/>
    <col min="10" max="10" width="17.85546875" style="72" hidden="1" customWidth="1"/>
    <col min="11" max="11" width="19.140625" style="60" hidden="1" customWidth="1"/>
    <col min="12" max="12" width="5" style="60" hidden="1" customWidth="1"/>
    <col min="13" max="13" width="4" style="72" hidden="1" customWidth="1"/>
    <col min="14" max="14" width="12.28515625" style="72" customWidth="1"/>
    <col min="15" max="15" width="1.5703125" style="72" hidden="1" customWidth="1"/>
    <col min="16" max="16" width="13.5703125" style="60" customWidth="1"/>
    <col min="17" max="16384" width="9.140625" style="60"/>
  </cols>
  <sheetData>
    <row r="1" spans="1:17" ht="22.5" customHeight="1" x14ac:dyDescent="0.2">
      <c r="A1" s="73" t="s">
        <v>0</v>
      </c>
      <c r="B1" s="73" t="s">
        <v>83</v>
      </c>
      <c r="C1" s="73" t="s">
        <v>1</v>
      </c>
      <c r="D1" s="73" t="s">
        <v>2</v>
      </c>
      <c r="E1" s="73" t="s">
        <v>88</v>
      </c>
      <c r="F1" s="73" t="s">
        <v>3</v>
      </c>
      <c r="G1" s="74" t="s">
        <v>4</v>
      </c>
      <c r="H1" s="74" t="s">
        <v>5</v>
      </c>
      <c r="I1" s="74" t="s">
        <v>6</v>
      </c>
      <c r="J1" s="75" t="s">
        <v>7</v>
      </c>
      <c r="K1" s="76" t="s">
        <v>8</v>
      </c>
      <c r="L1" s="76" t="s">
        <v>9</v>
      </c>
      <c r="M1" s="73" t="s">
        <v>10</v>
      </c>
      <c r="N1" s="73" t="s">
        <v>81</v>
      </c>
      <c r="O1" s="73" t="s">
        <v>11</v>
      </c>
      <c r="P1" s="73" t="s">
        <v>82</v>
      </c>
    </row>
    <row r="2" spans="1:17" ht="22.5" customHeight="1" x14ac:dyDescent="0.2">
      <c r="A2" s="4">
        <v>1</v>
      </c>
      <c r="B2" s="61">
        <v>76705</v>
      </c>
      <c r="C2" s="62" t="s">
        <v>12</v>
      </c>
      <c r="D2" s="62" t="s">
        <v>13</v>
      </c>
      <c r="E2" s="63" t="s">
        <v>14</v>
      </c>
      <c r="F2" s="63" t="s">
        <v>15</v>
      </c>
      <c r="G2" s="9">
        <v>7251309</v>
      </c>
      <c r="H2" s="9">
        <v>6526178</v>
      </c>
      <c r="I2" s="62" t="s">
        <v>16</v>
      </c>
      <c r="J2" s="64" t="s">
        <v>17</v>
      </c>
      <c r="K2" s="65" t="s">
        <v>18</v>
      </c>
      <c r="L2" s="66"/>
      <c r="M2" s="67" t="s">
        <v>19</v>
      </c>
      <c r="N2" s="9">
        <v>7251309</v>
      </c>
      <c r="O2" s="9"/>
      <c r="P2" s="68">
        <v>6526178</v>
      </c>
      <c r="Q2" s="69"/>
    </row>
    <row r="3" spans="1:17" ht="22.5" customHeight="1" x14ac:dyDescent="0.2">
      <c r="A3" s="4">
        <v>2</v>
      </c>
      <c r="B3" s="61">
        <v>76706</v>
      </c>
      <c r="C3" s="62" t="s">
        <v>20</v>
      </c>
      <c r="D3" s="62" t="s">
        <v>13</v>
      </c>
      <c r="E3" s="63" t="s">
        <v>14</v>
      </c>
      <c r="F3" s="63" t="s">
        <v>15</v>
      </c>
      <c r="G3" s="9">
        <v>2331211</v>
      </c>
      <c r="H3" s="9">
        <v>2098090</v>
      </c>
      <c r="I3" s="62" t="s">
        <v>16</v>
      </c>
      <c r="J3" s="64" t="s">
        <v>17</v>
      </c>
      <c r="K3" s="65" t="s">
        <v>18</v>
      </c>
      <c r="L3" s="66"/>
      <c r="M3" s="67" t="s">
        <v>19</v>
      </c>
      <c r="N3" s="9">
        <v>2331211</v>
      </c>
      <c r="O3" s="9"/>
      <c r="P3" s="68">
        <v>2098090</v>
      </c>
      <c r="Q3" s="69"/>
    </row>
    <row r="4" spans="1:17" ht="22.5" customHeight="1" x14ac:dyDescent="0.2">
      <c r="A4" s="4">
        <v>3</v>
      </c>
      <c r="B4" s="61">
        <v>76739</v>
      </c>
      <c r="C4" s="62" t="s">
        <v>21</v>
      </c>
      <c r="D4" s="62" t="s">
        <v>22</v>
      </c>
      <c r="E4" s="63" t="s">
        <v>23</v>
      </c>
      <c r="F4" s="63" t="s">
        <v>15</v>
      </c>
      <c r="G4" s="9">
        <v>7278886</v>
      </c>
      <c r="H4" s="9">
        <v>7278886</v>
      </c>
      <c r="I4" s="62" t="s">
        <v>16</v>
      </c>
      <c r="J4" s="64" t="s">
        <v>17</v>
      </c>
      <c r="K4" s="65" t="s">
        <v>24</v>
      </c>
      <c r="L4" s="66"/>
      <c r="M4" s="67" t="s">
        <v>19</v>
      </c>
      <c r="N4" s="9">
        <v>7278886</v>
      </c>
      <c r="O4" s="9">
        <v>7278886</v>
      </c>
      <c r="P4" s="68">
        <v>7028886</v>
      </c>
      <c r="Q4" s="69"/>
    </row>
    <row r="5" spans="1:17" ht="22.5" customHeight="1" x14ac:dyDescent="0.2">
      <c r="A5" s="4">
        <v>4</v>
      </c>
      <c r="B5" s="61">
        <v>76709</v>
      </c>
      <c r="C5" s="62" t="s">
        <v>25</v>
      </c>
      <c r="D5" s="62" t="s">
        <v>26</v>
      </c>
      <c r="E5" s="63" t="s">
        <v>27</v>
      </c>
      <c r="F5" s="63" t="s">
        <v>15</v>
      </c>
      <c r="G5" s="9">
        <v>4993642</v>
      </c>
      <c r="H5" s="9">
        <v>4494278</v>
      </c>
      <c r="I5" s="62" t="s">
        <v>28</v>
      </c>
      <c r="J5" s="64" t="s">
        <v>29</v>
      </c>
      <c r="K5" s="65" t="s">
        <v>30</v>
      </c>
      <c r="L5" s="66" t="s">
        <v>31</v>
      </c>
      <c r="M5" s="67" t="s">
        <v>19</v>
      </c>
      <c r="N5" s="9">
        <v>4993642</v>
      </c>
      <c r="O5" s="9">
        <v>4880887</v>
      </c>
      <c r="P5" s="68">
        <f>O5*0.9</f>
        <v>4392798.3</v>
      </c>
    </row>
    <row r="6" spans="1:17" ht="22.5" customHeight="1" x14ac:dyDescent="0.2">
      <c r="A6" s="4">
        <v>5</v>
      </c>
      <c r="B6" s="61">
        <v>76672</v>
      </c>
      <c r="C6" s="62" t="s">
        <v>32</v>
      </c>
      <c r="D6" s="62" t="s">
        <v>33</v>
      </c>
      <c r="E6" s="63" t="s">
        <v>27</v>
      </c>
      <c r="F6" s="63" t="s">
        <v>15</v>
      </c>
      <c r="G6" s="9">
        <v>4782915</v>
      </c>
      <c r="H6" s="9">
        <v>4304623</v>
      </c>
      <c r="I6" s="62" t="s">
        <v>34</v>
      </c>
      <c r="J6" s="64" t="s">
        <v>35</v>
      </c>
      <c r="K6" s="65" t="s">
        <v>36</v>
      </c>
      <c r="L6" s="66"/>
      <c r="M6" s="67" t="s">
        <v>19</v>
      </c>
      <c r="N6" s="9">
        <v>4863278</v>
      </c>
      <c r="O6" s="9">
        <v>3256855</v>
      </c>
      <c r="P6" s="68">
        <f>O6*0.9</f>
        <v>2931169.5</v>
      </c>
    </row>
    <row r="7" spans="1:17" ht="22.5" customHeight="1" x14ac:dyDescent="0.2">
      <c r="A7" s="4">
        <v>6</v>
      </c>
      <c r="B7" s="61">
        <v>76640</v>
      </c>
      <c r="C7" s="62" t="s">
        <v>37</v>
      </c>
      <c r="D7" s="62" t="s">
        <v>38</v>
      </c>
      <c r="E7" s="63" t="s">
        <v>39</v>
      </c>
      <c r="F7" s="63" t="s">
        <v>40</v>
      </c>
      <c r="G7" s="9">
        <v>828959</v>
      </c>
      <c r="H7" s="9">
        <v>746063</v>
      </c>
      <c r="I7" s="62" t="s">
        <v>16</v>
      </c>
      <c r="J7" s="64" t="s">
        <v>17</v>
      </c>
      <c r="K7" s="65" t="s">
        <v>41</v>
      </c>
      <c r="L7" s="66"/>
      <c r="M7" s="67" t="s">
        <v>19</v>
      </c>
      <c r="N7" s="9">
        <v>828959</v>
      </c>
      <c r="O7" s="9"/>
      <c r="P7" s="68">
        <v>746063</v>
      </c>
    </row>
    <row r="8" spans="1:17" ht="22.5" customHeight="1" x14ac:dyDescent="0.2">
      <c r="A8" s="4">
        <v>7</v>
      </c>
      <c r="B8" s="61">
        <v>76627</v>
      </c>
      <c r="C8" s="62" t="s">
        <v>42</v>
      </c>
      <c r="D8" s="62" t="s">
        <v>43</v>
      </c>
      <c r="E8" s="63" t="s">
        <v>44</v>
      </c>
      <c r="F8" s="63" t="s">
        <v>45</v>
      </c>
      <c r="G8" s="9">
        <v>3376020</v>
      </c>
      <c r="H8" s="9">
        <v>3038418</v>
      </c>
      <c r="I8" s="62" t="s">
        <v>46</v>
      </c>
      <c r="J8" s="64" t="s">
        <v>47</v>
      </c>
      <c r="K8" s="65" t="s">
        <v>48</v>
      </c>
      <c r="L8" s="66"/>
      <c r="M8" s="67" t="s">
        <v>19</v>
      </c>
      <c r="N8" s="9">
        <v>3376020</v>
      </c>
      <c r="O8" s="9"/>
      <c r="P8" s="68">
        <v>3038418</v>
      </c>
    </row>
    <row r="9" spans="1:17" ht="22.5" customHeight="1" x14ac:dyDescent="0.2">
      <c r="A9" s="4">
        <v>8</v>
      </c>
      <c r="B9" s="61">
        <v>76583</v>
      </c>
      <c r="C9" s="62" t="s">
        <v>49</v>
      </c>
      <c r="D9" s="62" t="s">
        <v>50</v>
      </c>
      <c r="E9" s="63" t="s">
        <v>51</v>
      </c>
      <c r="F9" s="63" t="s">
        <v>52</v>
      </c>
      <c r="G9" s="9">
        <v>6689847</v>
      </c>
      <c r="H9" s="9">
        <v>6020862</v>
      </c>
      <c r="I9" s="62" t="s">
        <v>53</v>
      </c>
      <c r="J9" s="64" t="s">
        <v>54</v>
      </c>
      <c r="K9" s="65" t="s">
        <v>55</v>
      </c>
      <c r="L9" s="66" t="s">
        <v>56</v>
      </c>
      <c r="M9" s="67" t="s">
        <v>19</v>
      </c>
      <c r="N9" s="9">
        <v>5254632</v>
      </c>
      <c r="O9" s="9">
        <v>5185280</v>
      </c>
      <c r="P9" s="68">
        <f>O9*0.9</f>
        <v>4666752</v>
      </c>
    </row>
    <row r="10" spans="1:17" ht="22.5" customHeight="1" x14ac:dyDescent="0.2">
      <c r="A10" s="4">
        <v>9</v>
      </c>
      <c r="B10" s="61">
        <v>76602</v>
      </c>
      <c r="C10" s="62" t="s">
        <v>57</v>
      </c>
      <c r="D10" s="62" t="s">
        <v>58</v>
      </c>
      <c r="E10" s="63" t="s">
        <v>59</v>
      </c>
      <c r="F10" s="63" t="s">
        <v>52</v>
      </c>
      <c r="G10" s="9">
        <v>5907470</v>
      </c>
      <c r="H10" s="9">
        <v>5316723</v>
      </c>
      <c r="I10" s="62" t="s">
        <v>53</v>
      </c>
      <c r="J10" s="64" t="s">
        <v>60</v>
      </c>
      <c r="K10" s="65" t="s">
        <v>61</v>
      </c>
      <c r="L10" s="66" t="s">
        <v>62</v>
      </c>
      <c r="M10" s="67" t="s">
        <v>19</v>
      </c>
      <c r="N10" s="9">
        <v>5670096</v>
      </c>
      <c r="O10" s="9">
        <v>4059089</v>
      </c>
      <c r="P10" s="68">
        <f>O10*0.9</f>
        <v>3653180.1</v>
      </c>
    </row>
    <row r="11" spans="1:17" ht="22.5" customHeight="1" x14ac:dyDescent="0.2">
      <c r="A11" s="4">
        <v>10</v>
      </c>
      <c r="B11" s="61">
        <v>76603</v>
      </c>
      <c r="C11" s="62" t="s">
        <v>63</v>
      </c>
      <c r="D11" s="62" t="s">
        <v>64</v>
      </c>
      <c r="E11" s="63" t="s">
        <v>65</v>
      </c>
      <c r="F11" s="63" t="s">
        <v>52</v>
      </c>
      <c r="G11" s="9">
        <v>4490872</v>
      </c>
      <c r="H11" s="9">
        <v>4041784</v>
      </c>
      <c r="I11" s="62" t="s">
        <v>53</v>
      </c>
      <c r="J11" s="64" t="s">
        <v>66</v>
      </c>
      <c r="K11" s="65" t="s">
        <v>67</v>
      </c>
      <c r="L11" s="66" t="s">
        <v>68</v>
      </c>
      <c r="M11" s="67" t="s">
        <v>19</v>
      </c>
      <c r="N11" s="9">
        <v>2653606</v>
      </c>
      <c r="O11" s="9">
        <v>2653606</v>
      </c>
      <c r="P11" s="68">
        <f>O11*0.9</f>
        <v>2388245.4</v>
      </c>
    </row>
    <row r="12" spans="1:17" ht="22.5" customHeight="1" x14ac:dyDescent="0.2">
      <c r="A12" s="4">
        <v>11</v>
      </c>
      <c r="B12" s="61">
        <v>76661</v>
      </c>
      <c r="C12" s="62" t="s">
        <v>69</v>
      </c>
      <c r="D12" s="62" t="s">
        <v>70</v>
      </c>
      <c r="E12" s="63" t="s">
        <v>71</v>
      </c>
      <c r="F12" s="63" t="s">
        <v>72</v>
      </c>
      <c r="G12" s="9">
        <v>1000000</v>
      </c>
      <c r="H12" s="9">
        <v>900000</v>
      </c>
      <c r="I12" s="62" t="s">
        <v>73</v>
      </c>
      <c r="J12" s="65" t="s">
        <v>74</v>
      </c>
      <c r="K12" s="65" t="s">
        <v>75</v>
      </c>
      <c r="L12" s="66"/>
      <c r="M12" s="67" t="s">
        <v>19</v>
      </c>
      <c r="N12" s="9">
        <v>1000000</v>
      </c>
      <c r="O12" s="9"/>
      <c r="P12" s="68">
        <v>900000</v>
      </c>
    </row>
    <row r="13" spans="1:17" ht="22.5" customHeight="1" x14ac:dyDescent="0.2">
      <c r="A13" s="4">
        <v>12</v>
      </c>
      <c r="B13" s="61">
        <v>76662</v>
      </c>
      <c r="C13" s="62" t="s">
        <v>76</v>
      </c>
      <c r="D13" s="62" t="s">
        <v>70</v>
      </c>
      <c r="E13" s="63" t="s">
        <v>71</v>
      </c>
      <c r="F13" s="63" t="s">
        <v>72</v>
      </c>
      <c r="G13" s="9">
        <v>1056100</v>
      </c>
      <c r="H13" s="9">
        <v>950490</v>
      </c>
      <c r="I13" s="62" t="s">
        <v>73</v>
      </c>
      <c r="J13" s="65" t="s">
        <v>74</v>
      </c>
      <c r="K13" s="65" t="s">
        <v>75</v>
      </c>
      <c r="L13" s="66"/>
      <c r="M13" s="67" t="s">
        <v>19</v>
      </c>
      <c r="N13" s="9">
        <v>1056100</v>
      </c>
      <c r="O13" s="9"/>
      <c r="P13" s="68">
        <v>950490</v>
      </c>
    </row>
    <row r="14" spans="1:17" ht="22.5" customHeight="1" x14ac:dyDescent="0.2">
      <c r="A14" s="4">
        <v>13</v>
      </c>
      <c r="B14" s="61">
        <v>76663</v>
      </c>
      <c r="C14" s="62" t="s">
        <v>77</v>
      </c>
      <c r="D14" s="62" t="s">
        <v>70</v>
      </c>
      <c r="E14" s="63" t="s">
        <v>71</v>
      </c>
      <c r="F14" s="63" t="s">
        <v>72</v>
      </c>
      <c r="G14" s="9">
        <v>551000</v>
      </c>
      <c r="H14" s="9">
        <v>495900</v>
      </c>
      <c r="I14" s="62" t="s">
        <v>73</v>
      </c>
      <c r="J14" s="65" t="s">
        <v>74</v>
      </c>
      <c r="K14" s="65" t="s">
        <v>75</v>
      </c>
      <c r="L14" s="66"/>
      <c r="M14" s="67" t="s">
        <v>19</v>
      </c>
      <c r="N14" s="9">
        <v>551000</v>
      </c>
      <c r="O14" s="9"/>
      <c r="P14" s="68">
        <v>495900</v>
      </c>
    </row>
    <row r="15" spans="1:17" ht="22.5" customHeight="1" x14ac:dyDescent="0.2">
      <c r="A15" s="4">
        <v>14</v>
      </c>
      <c r="B15" s="61">
        <v>76664</v>
      </c>
      <c r="C15" s="62" t="s">
        <v>78</v>
      </c>
      <c r="D15" s="62" t="s">
        <v>70</v>
      </c>
      <c r="E15" s="63" t="s">
        <v>71</v>
      </c>
      <c r="F15" s="63" t="s">
        <v>72</v>
      </c>
      <c r="G15" s="9">
        <v>677800</v>
      </c>
      <c r="H15" s="9">
        <v>610020</v>
      </c>
      <c r="I15" s="62" t="s">
        <v>73</v>
      </c>
      <c r="J15" s="65" t="s">
        <v>74</v>
      </c>
      <c r="K15" s="65" t="s">
        <v>75</v>
      </c>
      <c r="L15" s="66"/>
      <c r="M15" s="67" t="s">
        <v>19</v>
      </c>
      <c r="N15" s="9">
        <v>677800</v>
      </c>
      <c r="O15" s="9"/>
      <c r="P15" s="68">
        <v>610020</v>
      </c>
    </row>
    <row r="16" spans="1:17" ht="22.5" customHeight="1" x14ac:dyDescent="0.2">
      <c r="A16" s="4">
        <v>15</v>
      </c>
      <c r="B16" s="61">
        <v>76665</v>
      </c>
      <c r="C16" s="62" t="s">
        <v>79</v>
      </c>
      <c r="D16" s="62" t="s">
        <v>70</v>
      </c>
      <c r="E16" s="63" t="s">
        <v>71</v>
      </c>
      <c r="F16" s="63" t="s">
        <v>72</v>
      </c>
      <c r="G16" s="9">
        <v>1176000</v>
      </c>
      <c r="H16" s="9">
        <v>1058400</v>
      </c>
      <c r="I16" s="62" t="s">
        <v>73</v>
      </c>
      <c r="J16" s="65" t="s">
        <v>74</v>
      </c>
      <c r="K16" s="65" t="s">
        <v>75</v>
      </c>
      <c r="L16" s="66"/>
      <c r="M16" s="67" t="s">
        <v>19</v>
      </c>
      <c r="N16" s="9">
        <v>1176000</v>
      </c>
      <c r="O16" s="9"/>
      <c r="P16" s="68">
        <v>1058400</v>
      </c>
    </row>
    <row r="17" spans="1:16" ht="22.5" customHeight="1" x14ac:dyDescent="0.2">
      <c r="A17" s="77" t="s">
        <v>80</v>
      </c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0"/>
      <c r="P17" s="71">
        <f>SUM(P2:P16)</f>
        <v>41484590.299999997</v>
      </c>
    </row>
  </sheetData>
  <mergeCells count="1">
    <mergeCell ref="A17:N17"/>
  </mergeCells>
  <printOptions horizontalCentered="1" gridLines="1"/>
  <pageMargins left="0.51181102362204722" right="0.70866141732283472" top="1.1811023622047245" bottom="0.78740157480314965" header="0.51181102362204722" footer="0.31496062992125984"/>
  <pageSetup paperSize="9" orientation="landscape" r:id="rId1"/>
  <headerFooter>
    <oddHeader>&amp;LSeznam doporučených akcí&amp;C&amp;"Arial,Tučné"Obnova obecního a krajského majetku po živelních pohromách v roce 2013 - II. výzva
dotační titul č. 1&amp;RPříloha č. 2 k  RM č.  002/2015</oddHead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H94"/>
  <sheetViews>
    <sheetView zoomScale="110" zoomScaleNormal="110" workbookViewId="0"/>
  </sheetViews>
  <sheetFormatPr defaultRowHeight="12" x14ac:dyDescent="0.2"/>
  <cols>
    <col min="1" max="1" width="5.140625" style="31" customWidth="1"/>
    <col min="2" max="2" width="4.5703125" style="32" hidden="1" customWidth="1"/>
    <col min="3" max="3" width="8.140625" style="31" customWidth="1"/>
    <col min="4" max="4" width="11" style="57" hidden="1" customWidth="1"/>
    <col min="5" max="5" width="75.5703125" style="32" customWidth="1"/>
    <col min="6" max="6" width="8.7109375" style="31" hidden="1" customWidth="1"/>
    <col min="7" max="7" width="16.42578125" style="32" customWidth="1"/>
    <col min="8" max="9" width="4.5703125" style="31" customWidth="1"/>
    <col min="10" max="10" width="11.28515625" style="32" customWidth="1"/>
    <col min="11" max="11" width="11.140625" style="32" hidden="1" customWidth="1"/>
    <col min="12" max="12" width="10.42578125" style="32" hidden="1" customWidth="1"/>
    <col min="13" max="13" width="3.140625" style="31" hidden="1" customWidth="1"/>
    <col min="14" max="14" width="11.42578125" style="32" customWidth="1"/>
    <col min="15" max="15" width="9.5703125" style="31" hidden="1" customWidth="1"/>
    <col min="16" max="16" width="9.5703125" style="32" hidden="1" customWidth="1"/>
    <col min="17" max="17" width="8" style="32" hidden="1" customWidth="1"/>
    <col min="18" max="18" width="7.7109375" style="31" hidden="1" customWidth="1"/>
    <col min="19" max="19" width="13.140625" style="31" hidden="1" customWidth="1"/>
    <col min="20" max="20" width="15.140625" style="17" hidden="1" customWidth="1"/>
    <col min="21" max="21" width="8.140625" style="31" hidden="1" customWidth="1"/>
    <col min="22" max="22" width="22.28515625" style="32" hidden="1" customWidth="1"/>
    <col min="23" max="23" width="5.5703125" style="32" hidden="1" customWidth="1"/>
    <col min="24" max="24" width="4.5703125" style="32" hidden="1" customWidth="1"/>
    <col min="25" max="25" width="4.42578125" style="31" hidden="1" customWidth="1"/>
    <col min="26" max="29" width="4" style="31" hidden="1" customWidth="1"/>
    <col min="30" max="30" width="6.42578125" style="31" hidden="1" customWidth="1"/>
    <col min="31" max="32" width="6.5703125" style="32" hidden="1" customWidth="1"/>
    <col min="33" max="33" width="6" style="32" hidden="1" customWidth="1"/>
    <col min="34" max="34" width="9.7109375" style="32" hidden="1" customWidth="1"/>
    <col min="35" max="16384" width="9.140625" style="32"/>
  </cols>
  <sheetData>
    <row r="1" spans="1:33" s="17" customFormat="1" ht="25.5" customHeight="1" x14ac:dyDescent="0.2">
      <c r="A1" s="59" t="s">
        <v>138</v>
      </c>
      <c r="B1" s="59" t="s">
        <v>84</v>
      </c>
      <c r="C1" s="59" t="s">
        <v>85</v>
      </c>
      <c r="D1" s="59" t="s">
        <v>86</v>
      </c>
      <c r="E1" s="59" t="s">
        <v>1</v>
      </c>
      <c r="F1" s="59" t="s">
        <v>87</v>
      </c>
      <c r="G1" s="59" t="s">
        <v>2</v>
      </c>
      <c r="H1" s="59" t="s">
        <v>88</v>
      </c>
      <c r="I1" s="59" t="s">
        <v>3</v>
      </c>
      <c r="J1" s="59" t="s">
        <v>81</v>
      </c>
      <c r="K1" s="59" t="s">
        <v>89</v>
      </c>
      <c r="L1" s="59" t="s">
        <v>90</v>
      </c>
      <c r="M1" s="59" t="s">
        <v>91</v>
      </c>
      <c r="N1" s="59" t="s">
        <v>82</v>
      </c>
      <c r="O1" s="12"/>
      <c r="P1" s="13"/>
      <c r="Q1" s="14"/>
      <c r="R1" s="15"/>
      <c r="S1" s="16"/>
      <c r="U1" s="18"/>
      <c r="X1" s="19"/>
      <c r="Y1" s="18"/>
      <c r="Z1" s="18"/>
      <c r="AA1" s="18"/>
      <c r="AB1" s="18"/>
      <c r="AC1" s="18"/>
      <c r="AD1" s="18"/>
      <c r="AE1" s="19"/>
      <c r="AF1" s="19"/>
      <c r="AG1" s="19"/>
    </row>
    <row r="2" spans="1:33" ht="25.5" customHeight="1" x14ac:dyDescent="0.2">
      <c r="A2" s="20">
        <v>1</v>
      </c>
      <c r="B2" s="21">
        <v>76</v>
      </c>
      <c r="C2" s="3">
        <v>76314</v>
      </c>
      <c r="D2" s="1" t="s">
        <v>123</v>
      </c>
      <c r="E2" s="2" t="s">
        <v>124</v>
      </c>
      <c r="F2" s="3" t="s">
        <v>98</v>
      </c>
      <c r="G2" s="22" t="s">
        <v>99</v>
      </c>
      <c r="H2" s="3" t="s">
        <v>27</v>
      </c>
      <c r="I2" s="3" t="s">
        <v>15</v>
      </c>
      <c r="J2" s="23">
        <v>888736</v>
      </c>
      <c r="K2" s="23" t="s">
        <v>93</v>
      </c>
      <c r="L2" s="23">
        <v>799862</v>
      </c>
      <c r="M2" s="24" t="s">
        <v>94</v>
      </c>
      <c r="N2" s="25">
        <v>799862</v>
      </c>
      <c r="O2" s="26">
        <f t="shared" ref="O2:O9" si="0">N2/J2</f>
        <v>0.89999954992258668</v>
      </c>
      <c r="P2" s="27">
        <v>88874</v>
      </c>
      <c r="Q2" s="28">
        <f t="shared" ref="Q2:Q9" si="1">N2/J2</f>
        <v>0.89999954992258668</v>
      </c>
      <c r="R2" s="29">
        <v>0.9</v>
      </c>
      <c r="S2" s="30">
        <f t="shared" ref="S2:S9" si="2">N2/J2</f>
        <v>0.89999954992258668</v>
      </c>
      <c r="X2" s="33"/>
      <c r="Y2" s="31" t="s">
        <v>107</v>
      </c>
      <c r="Z2" s="31">
        <v>2</v>
      </c>
      <c r="AA2" s="31">
        <v>3</v>
      </c>
      <c r="AB2" s="31">
        <v>3</v>
      </c>
      <c r="AC2" s="31">
        <f t="shared" ref="AC2:AC9" si="3">SUM(Z2:AB2)</f>
        <v>8</v>
      </c>
      <c r="AD2" s="31" t="s">
        <v>19</v>
      </c>
      <c r="AE2" s="33">
        <v>3024</v>
      </c>
      <c r="AF2" s="33">
        <f t="shared" ref="AF2:AF9" si="4">AE2*0.25</f>
        <v>756</v>
      </c>
      <c r="AG2" s="33">
        <f t="shared" ref="AG2:AG9" si="5">J2*0.0001</f>
        <v>88.87360000000001</v>
      </c>
    </row>
    <row r="3" spans="1:33" ht="25.5" customHeight="1" x14ac:dyDescent="0.2">
      <c r="A3" s="34">
        <v>2</v>
      </c>
      <c r="B3" s="35" t="s">
        <v>112</v>
      </c>
      <c r="C3" s="7" t="s">
        <v>113</v>
      </c>
      <c r="D3" s="5" t="s">
        <v>114</v>
      </c>
      <c r="E3" s="6" t="s">
        <v>115</v>
      </c>
      <c r="F3" s="7"/>
      <c r="G3" s="36" t="s">
        <v>116</v>
      </c>
      <c r="H3" s="7" t="s">
        <v>14</v>
      </c>
      <c r="I3" s="7" t="s">
        <v>15</v>
      </c>
      <c r="J3" s="37">
        <v>132598</v>
      </c>
      <c r="K3" s="37"/>
      <c r="L3" s="37"/>
      <c r="M3" s="38" t="s">
        <v>94</v>
      </c>
      <c r="N3" s="39">
        <v>119338</v>
      </c>
      <c r="O3" s="26">
        <f t="shared" si="0"/>
        <v>0.89999849168162416</v>
      </c>
      <c r="P3" s="27"/>
      <c r="Q3" s="28">
        <f t="shared" si="1"/>
        <v>0.89999849168162416</v>
      </c>
      <c r="R3" s="29"/>
      <c r="S3" s="30">
        <f t="shared" si="2"/>
        <v>0.89999849168162416</v>
      </c>
      <c r="X3" s="33"/>
      <c r="Y3" s="31" t="s">
        <v>107</v>
      </c>
      <c r="Z3" s="31">
        <v>2</v>
      </c>
      <c r="AA3" s="31">
        <v>3</v>
      </c>
      <c r="AB3" s="31">
        <v>2</v>
      </c>
      <c r="AC3" s="31">
        <f t="shared" si="3"/>
        <v>7</v>
      </c>
      <c r="AD3" s="31" t="s">
        <v>19</v>
      </c>
      <c r="AE3" s="33">
        <v>3409</v>
      </c>
      <c r="AF3" s="33">
        <f t="shared" si="4"/>
        <v>852.25</v>
      </c>
      <c r="AG3" s="33">
        <f t="shared" si="5"/>
        <v>13.2598</v>
      </c>
    </row>
    <row r="4" spans="1:33" ht="25.5" customHeight="1" x14ac:dyDescent="0.2">
      <c r="A4" s="34">
        <v>3</v>
      </c>
      <c r="B4" s="35">
        <v>42</v>
      </c>
      <c r="C4" s="7">
        <v>76763</v>
      </c>
      <c r="D4" s="5" t="s">
        <v>117</v>
      </c>
      <c r="E4" s="6" t="s">
        <v>118</v>
      </c>
      <c r="F4" s="7" t="s">
        <v>96</v>
      </c>
      <c r="G4" s="36" t="s">
        <v>97</v>
      </c>
      <c r="H4" s="7" t="s">
        <v>23</v>
      </c>
      <c r="I4" s="7" t="s">
        <v>15</v>
      </c>
      <c r="J4" s="37">
        <v>414727</v>
      </c>
      <c r="K4" s="37" t="s">
        <v>93</v>
      </c>
      <c r="L4" s="37">
        <v>373254</v>
      </c>
      <c r="M4" s="38" t="s">
        <v>94</v>
      </c>
      <c r="N4" s="39">
        <v>373254</v>
      </c>
      <c r="O4" s="26">
        <f t="shared" si="0"/>
        <v>0.89999927663257995</v>
      </c>
      <c r="P4" s="27">
        <v>41473</v>
      </c>
      <c r="Q4" s="28">
        <f t="shared" si="1"/>
        <v>0.89999927663257995</v>
      </c>
      <c r="R4" s="29">
        <v>0.9</v>
      </c>
      <c r="S4" s="30">
        <f t="shared" si="2"/>
        <v>0.89999927663257995</v>
      </c>
      <c r="X4" s="33"/>
      <c r="Y4" s="31" t="s">
        <v>107</v>
      </c>
      <c r="Z4" s="31">
        <v>2</v>
      </c>
      <c r="AA4" s="31">
        <v>3</v>
      </c>
      <c r="AB4" s="31">
        <v>2</v>
      </c>
      <c r="AC4" s="31">
        <f t="shared" si="3"/>
        <v>7</v>
      </c>
      <c r="AD4" s="31" t="s">
        <v>19</v>
      </c>
      <c r="AE4" s="33">
        <v>3404</v>
      </c>
      <c r="AF4" s="33">
        <f t="shared" si="4"/>
        <v>851</v>
      </c>
      <c r="AG4" s="33">
        <f t="shared" si="5"/>
        <v>41.472700000000003</v>
      </c>
    </row>
    <row r="5" spans="1:33" ht="25.5" customHeight="1" x14ac:dyDescent="0.2">
      <c r="A5" s="34">
        <v>4</v>
      </c>
      <c r="B5" s="35">
        <v>43</v>
      </c>
      <c r="C5" s="7">
        <v>76756</v>
      </c>
      <c r="D5" s="5" t="s">
        <v>119</v>
      </c>
      <c r="E5" s="6" t="s">
        <v>120</v>
      </c>
      <c r="F5" s="7" t="s">
        <v>121</v>
      </c>
      <c r="G5" s="36" t="s">
        <v>122</v>
      </c>
      <c r="H5" s="7" t="s">
        <v>23</v>
      </c>
      <c r="I5" s="7" t="s">
        <v>15</v>
      </c>
      <c r="J5" s="37">
        <v>547640</v>
      </c>
      <c r="K5" s="37" t="s">
        <v>93</v>
      </c>
      <c r="L5" s="37">
        <v>492876</v>
      </c>
      <c r="M5" s="38" t="s">
        <v>94</v>
      </c>
      <c r="N5" s="39">
        <v>492876</v>
      </c>
      <c r="O5" s="26">
        <f t="shared" si="0"/>
        <v>0.9</v>
      </c>
      <c r="P5" s="27">
        <v>54764</v>
      </c>
      <c r="Q5" s="28">
        <f t="shared" si="1"/>
        <v>0.9</v>
      </c>
      <c r="R5" s="29">
        <v>0.9</v>
      </c>
      <c r="S5" s="30">
        <f t="shared" si="2"/>
        <v>0.9</v>
      </c>
      <c r="X5" s="33"/>
      <c r="Y5" s="31" t="s">
        <v>107</v>
      </c>
      <c r="Z5" s="31">
        <v>2</v>
      </c>
      <c r="AA5" s="31">
        <v>2</v>
      </c>
      <c r="AB5" s="31">
        <v>3</v>
      </c>
      <c r="AC5" s="31">
        <f t="shared" si="3"/>
        <v>7</v>
      </c>
      <c r="AD5" s="31" t="s">
        <v>19</v>
      </c>
      <c r="AE5" s="33">
        <v>7851</v>
      </c>
      <c r="AF5" s="33">
        <f t="shared" si="4"/>
        <v>1962.75</v>
      </c>
      <c r="AG5" s="33">
        <f t="shared" si="5"/>
        <v>54.764000000000003</v>
      </c>
    </row>
    <row r="6" spans="1:33" ht="25.5" customHeight="1" x14ac:dyDescent="0.2">
      <c r="A6" s="34">
        <v>5</v>
      </c>
      <c r="B6" s="35">
        <v>140</v>
      </c>
      <c r="C6" s="7">
        <v>76350</v>
      </c>
      <c r="D6" s="5" t="s">
        <v>131</v>
      </c>
      <c r="E6" s="6" t="s">
        <v>132</v>
      </c>
      <c r="F6" s="7" t="s">
        <v>133</v>
      </c>
      <c r="G6" s="36" t="s">
        <v>134</v>
      </c>
      <c r="H6" s="7" t="s">
        <v>40</v>
      </c>
      <c r="I6" s="7" t="s">
        <v>40</v>
      </c>
      <c r="J6" s="37">
        <v>1186799</v>
      </c>
      <c r="K6" s="37">
        <v>1068119</v>
      </c>
      <c r="L6" s="37" t="s">
        <v>93</v>
      </c>
      <c r="M6" s="38" t="s">
        <v>95</v>
      </c>
      <c r="N6" s="39">
        <v>1068119</v>
      </c>
      <c r="O6" s="26">
        <f t="shared" si="0"/>
        <v>0.89999991573973348</v>
      </c>
      <c r="P6" s="27">
        <v>118680</v>
      </c>
      <c r="Q6" s="28">
        <f t="shared" si="1"/>
        <v>0.89999991573973348</v>
      </c>
      <c r="R6" s="29">
        <v>0.9</v>
      </c>
      <c r="S6" s="30">
        <f t="shared" si="2"/>
        <v>0.89999991573973348</v>
      </c>
      <c r="X6" s="33"/>
      <c r="Y6" s="31" t="s">
        <v>107</v>
      </c>
      <c r="Z6" s="31">
        <v>2</v>
      </c>
      <c r="AA6" s="31">
        <v>2</v>
      </c>
      <c r="AB6" s="31">
        <v>2</v>
      </c>
      <c r="AC6" s="31">
        <f t="shared" si="3"/>
        <v>6</v>
      </c>
      <c r="AD6" s="31" t="s">
        <v>19</v>
      </c>
      <c r="AE6" s="33">
        <v>33636</v>
      </c>
      <c r="AF6" s="33">
        <f t="shared" si="4"/>
        <v>8409</v>
      </c>
      <c r="AG6" s="33">
        <f t="shared" si="5"/>
        <v>118.6799</v>
      </c>
    </row>
    <row r="7" spans="1:33" ht="25.5" customHeight="1" x14ac:dyDescent="0.2">
      <c r="A7" s="34">
        <v>6</v>
      </c>
      <c r="B7" s="35">
        <v>117</v>
      </c>
      <c r="C7" s="7">
        <v>76589</v>
      </c>
      <c r="D7" s="5" t="s">
        <v>125</v>
      </c>
      <c r="E7" s="6" t="s">
        <v>126</v>
      </c>
      <c r="F7" s="7" t="s">
        <v>127</v>
      </c>
      <c r="G7" s="36" t="s">
        <v>128</v>
      </c>
      <c r="H7" s="7" t="s">
        <v>100</v>
      </c>
      <c r="I7" s="7" t="s">
        <v>92</v>
      </c>
      <c r="J7" s="37">
        <v>1207867</v>
      </c>
      <c r="K7" s="37">
        <v>1207867</v>
      </c>
      <c r="L7" s="37" t="s">
        <v>93</v>
      </c>
      <c r="M7" s="38" t="s">
        <v>95</v>
      </c>
      <c r="N7" s="39">
        <v>1087080</v>
      </c>
      <c r="O7" s="26">
        <f t="shared" si="0"/>
        <v>0.89999975162828361</v>
      </c>
      <c r="P7" s="27">
        <v>0</v>
      </c>
      <c r="Q7" s="28">
        <f t="shared" si="1"/>
        <v>0.89999975162828361</v>
      </c>
      <c r="R7" s="29">
        <v>1</v>
      </c>
      <c r="S7" s="30">
        <f t="shared" si="2"/>
        <v>0.89999975162828361</v>
      </c>
      <c r="T7" s="17" t="s">
        <v>129</v>
      </c>
      <c r="V7" s="32" t="s">
        <v>130</v>
      </c>
      <c r="X7" s="33"/>
      <c r="Y7" s="31" t="s">
        <v>107</v>
      </c>
      <c r="Z7" s="31">
        <v>0</v>
      </c>
      <c r="AA7" s="31">
        <v>3</v>
      </c>
      <c r="AB7" s="31">
        <v>2</v>
      </c>
      <c r="AC7" s="31">
        <f t="shared" si="3"/>
        <v>5</v>
      </c>
      <c r="AD7" s="31" t="s">
        <v>19</v>
      </c>
      <c r="AE7" s="33">
        <v>4782</v>
      </c>
      <c r="AF7" s="33">
        <f t="shared" si="4"/>
        <v>1195.5</v>
      </c>
      <c r="AG7" s="33">
        <f t="shared" si="5"/>
        <v>120.78670000000001</v>
      </c>
    </row>
    <row r="8" spans="1:33" ht="25.5" customHeight="1" x14ac:dyDescent="0.2">
      <c r="A8" s="34">
        <v>7</v>
      </c>
      <c r="B8" s="35">
        <v>33</v>
      </c>
      <c r="C8" s="7">
        <v>76687</v>
      </c>
      <c r="D8" s="5" t="s">
        <v>108</v>
      </c>
      <c r="E8" s="6" t="s">
        <v>109</v>
      </c>
      <c r="F8" s="7" t="s">
        <v>103</v>
      </c>
      <c r="G8" s="36" t="s">
        <v>104</v>
      </c>
      <c r="H8" s="7" t="s">
        <v>14</v>
      </c>
      <c r="I8" s="7" t="s">
        <v>15</v>
      </c>
      <c r="J8" s="37">
        <v>1931723</v>
      </c>
      <c r="K8" s="37">
        <v>1738550</v>
      </c>
      <c r="L8" s="37" t="s">
        <v>93</v>
      </c>
      <c r="M8" s="38" t="s">
        <v>95</v>
      </c>
      <c r="N8" s="39">
        <v>1738550</v>
      </c>
      <c r="O8" s="26">
        <f t="shared" si="0"/>
        <v>0.89999963762920465</v>
      </c>
      <c r="P8" s="27">
        <v>193173</v>
      </c>
      <c r="Q8" s="28">
        <f t="shared" si="1"/>
        <v>0.89999963762920465</v>
      </c>
      <c r="R8" s="29">
        <v>0.9</v>
      </c>
      <c r="S8" s="30">
        <f t="shared" si="2"/>
        <v>0.89999963762920465</v>
      </c>
      <c r="T8" s="17" t="s">
        <v>110</v>
      </c>
      <c r="U8" s="31" t="s">
        <v>111</v>
      </c>
      <c r="X8" s="33"/>
      <c r="Y8" s="31" t="s">
        <v>107</v>
      </c>
      <c r="Z8" s="31">
        <v>0</v>
      </c>
      <c r="AA8" s="31">
        <v>2</v>
      </c>
      <c r="AB8" s="31">
        <v>3</v>
      </c>
      <c r="AC8" s="31">
        <f t="shared" si="3"/>
        <v>5</v>
      </c>
      <c r="AD8" s="31" t="s">
        <v>19</v>
      </c>
      <c r="AE8" s="33">
        <v>4670</v>
      </c>
      <c r="AF8" s="33">
        <f t="shared" si="4"/>
        <v>1167.5</v>
      </c>
      <c r="AG8" s="40">
        <f t="shared" si="5"/>
        <v>193.17230000000001</v>
      </c>
    </row>
    <row r="9" spans="1:33" ht="25.5" customHeight="1" x14ac:dyDescent="0.2">
      <c r="A9" s="34">
        <v>8</v>
      </c>
      <c r="B9" s="35">
        <v>30</v>
      </c>
      <c r="C9" s="7">
        <v>76604</v>
      </c>
      <c r="D9" s="5" t="s">
        <v>101</v>
      </c>
      <c r="E9" s="6" t="s">
        <v>102</v>
      </c>
      <c r="F9" s="7" t="s">
        <v>103</v>
      </c>
      <c r="G9" s="36" t="s">
        <v>104</v>
      </c>
      <c r="H9" s="7" t="s">
        <v>14</v>
      </c>
      <c r="I9" s="7" t="s">
        <v>15</v>
      </c>
      <c r="J9" s="37">
        <v>2407415</v>
      </c>
      <c r="K9" s="37" t="s">
        <v>93</v>
      </c>
      <c r="L9" s="37">
        <v>2166673</v>
      </c>
      <c r="M9" s="38" t="s">
        <v>94</v>
      </c>
      <c r="N9" s="39">
        <v>2166673</v>
      </c>
      <c r="O9" s="26">
        <f t="shared" si="0"/>
        <v>0.89999979230834737</v>
      </c>
      <c r="P9" s="27">
        <v>240742</v>
      </c>
      <c r="Q9" s="28">
        <f t="shared" si="1"/>
        <v>0.89999979230834737</v>
      </c>
      <c r="R9" s="29">
        <v>0.9</v>
      </c>
      <c r="S9" s="30">
        <f t="shared" si="2"/>
        <v>0.89999979230834737</v>
      </c>
      <c r="T9" s="17" t="s">
        <v>105</v>
      </c>
      <c r="U9" s="31" t="s">
        <v>106</v>
      </c>
      <c r="X9" s="33"/>
      <c r="Y9" s="31" t="s">
        <v>107</v>
      </c>
      <c r="Z9" s="31">
        <v>0</v>
      </c>
      <c r="AA9" s="31">
        <v>2</v>
      </c>
      <c r="AB9" s="31">
        <v>2</v>
      </c>
      <c r="AC9" s="31">
        <f t="shared" si="3"/>
        <v>4</v>
      </c>
      <c r="AD9" s="31" t="s">
        <v>19</v>
      </c>
      <c r="AE9" s="33">
        <v>4670</v>
      </c>
      <c r="AF9" s="33">
        <f t="shared" si="4"/>
        <v>1167.5</v>
      </c>
      <c r="AG9" s="40">
        <f t="shared" si="5"/>
        <v>240.7415</v>
      </c>
    </row>
    <row r="10" spans="1:33" ht="25.5" customHeight="1" x14ac:dyDescent="0.2">
      <c r="A10" s="34">
        <v>9</v>
      </c>
      <c r="B10" s="35"/>
      <c r="C10" s="8">
        <v>73238</v>
      </c>
      <c r="D10" s="5"/>
      <c r="E10" s="41" t="s">
        <v>141</v>
      </c>
      <c r="F10" s="7"/>
      <c r="G10" s="36" t="s">
        <v>137</v>
      </c>
      <c r="H10" s="8" t="s">
        <v>14</v>
      </c>
      <c r="I10" s="8" t="s">
        <v>15</v>
      </c>
      <c r="J10" s="37">
        <v>2314180</v>
      </c>
      <c r="K10" s="37"/>
      <c r="L10" s="37"/>
      <c r="M10" s="38"/>
      <c r="N10" s="39">
        <v>2082762</v>
      </c>
      <c r="O10" s="42"/>
      <c r="P10" s="43"/>
      <c r="Q10" s="28"/>
      <c r="R10" s="29"/>
      <c r="S10" s="30"/>
      <c r="X10" s="33"/>
      <c r="AE10" s="33"/>
      <c r="AF10" s="33"/>
      <c r="AG10" s="40"/>
    </row>
    <row r="11" spans="1:33" ht="27.75" customHeight="1" x14ac:dyDescent="0.2">
      <c r="A11" s="34">
        <v>10</v>
      </c>
      <c r="B11" s="35"/>
      <c r="C11" s="8">
        <v>73082</v>
      </c>
      <c r="D11" s="5"/>
      <c r="E11" s="41" t="s">
        <v>139</v>
      </c>
      <c r="F11" s="7"/>
      <c r="G11" s="36" t="s">
        <v>135</v>
      </c>
      <c r="H11" s="8" t="s">
        <v>136</v>
      </c>
      <c r="I11" s="8" t="s">
        <v>52</v>
      </c>
      <c r="J11" s="37">
        <v>2787121</v>
      </c>
      <c r="K11" s="37"/>
      <c r="L11" s="37"/>
      <c r="M11" s="38"/>
      <c r="N11" s="39">
        <v>2508409</v>
      </c>
      <c r="O11" s="42">
        <f>N11/J11</f>
        <v>0.90000003587931776</v>
      </c>
      <c r="P11" s="43"/>
      <c r="Q11" s="28">
        <f>N11/J11</f>
        <v>0.90000003587931776</v>
      </c>
      <c r="R11" s="29"/>
      <c r="S11" s="30">
        <f>N11/J11</f>
        <v>0.90000003587931776</v>
      </c>
      <c r="X11" s="33"/>
      <c r="AE11" s="33"/>
      <c r="AF11" s="33"/>
      <c r="AG11" s="40">
        <f>J11*0.0001</f>
        <v>278.71210000000002</v>
      </c>
    </row>
    <row r="12" spans="1:33" ht="27.75" customHeight="1" x14ac:dyDescent="0.2">
      <c r="A12" s="44">
        <v>11</v>
      </c>
      <c r="B12" s="45"/>
      <c r="C12" s="10">
        <v>73083</v>
      </c>
      <c r="D12" s="11"/>
      <c r="E12" s="46" t="s">
        <v>140</v>
      </c>
      <c r="F12" s="47" t="s">
        <v>135</v>
      </c>
      <c r="G12" s="48" t="s">
        <v>135</v>
      </c>
      <c r="H12" s="10" t="s">
        <v>136</v>
      </c>
      <c r="I12" s="10" t="s">
        <v>52</v>
      </c>
      <c r="J12" s="49">
        <v>6110775</v>
      </c>
      <c r="K12" s="49"/>
      <c r="L12" s="49"/>
      <c r="M12" s="50"/>
      <c r="N12" s="51">
        <v>5499697</v>
      </c>
      <c r="O12" s="42"/>
      <c r="P12" s="43"/>
      <c r="Q12" s="28"/>
      <c r="R12" s="29"/>
      <c r="S12" s="30"/>
      <c r="X12" s="33"/>
      <c r="AE12" s="33"/>
      <c r="AF12" s="33"/>
      <c r="AG12" s="40"/>
    </row>
    <row r="13" spans="1:33" ht="25.5" customHeight="1" x14ac:dyDescent="0.2">
      <c r="A13" s="78" t="s">
        <v>80</v>
      </c>
      <c r="B13" s="78"/>
      <c r="C13" s="78"/>
      <c r="D13" s="78"/>
      <c r="E13" s="78"/>
      <c r="F13" s="78"/>
      <c r="G13" s="78"/>
      <c r="H13" s="78"/>
      <c r="I13" s="78"/>
      <c r="J13" s="78"/>
      <c r="K13" s="52"/>
      <c r="L13" s="52"/>
      <c r="M13" s="53"/>
      <c r="N13" s="54">
        <f>SUM(N2:N12)</f>
        <v>17936620</v>
      </c>
    </row>
    <row r="14" spans="1:33" x14ac:dyDescent="0.2">
      <c r="B14" s="17"/>
      <c r="C14" s="18"/>
      <c r="D14" s="55"/>
      <c r="E14" s="17"/>
      <c r="F14" s="18"/>
      <c r="G14" s="17"/>
      <c r="H14" s="18"/>
      <c r="I14" s="18"/>
      <c r="J14" s="17"/>
      <c r="K14" s="17"/>
      <c r="L14" s="17"/>
      <c r="M14" s="18"/>
      <c r="N14" s="17"/>
    </row>
    <row r="15" spans="1:33" x14ac:dyDescent="0.2">
      <c r="B15" s="17"/>
      <c r="C15" s="18"/>
      <c r="D15" s="55"/>
      <c r="E15" s="17"/>
      <c r="F15" s="18"/>
      <c r="G15" s="17"/>
      <c r="H15" s="18"/>
      <c r="I15" s="18"/>
      <c r="J15" s="17"/>
      <c r="K15" s="17"/>
      <c r="L15" s="17"/>
      <c r="M15" s="18"/>
      <c r="N15" s="17"/>
    </row>
    <row r="16" spans="1:33" x14ac:dyDescent="0.2">
      <c r="B16" s="17"/>
      <c r="C16" s="18"/>
      <c r="D16" s="55"/>
      <c r="E16" s="17"/>
      <c r="F16" s="18"/>
      <c r="G16" s="17"/>
      <c r="H16" s="18"/>
      <c r="I16" s="18"/>
      <c r="J16" s="17"/>
      <c r="K16" s="17"/>
      <c r="L16" s="17"/>
      <c r="M16" s="18"/>
      <c r="N16" s="17"/>
    </row>
    <row r="17" spans="2:34" x14ac:dyDescent="0.2">
      <c r="B17" s="17"/>
      <c r="C17" s="18"/>
      <c r="D17" s="55"/>
      <c r="E17" s="17"/>
      <c r="F17" s="18"/>
      <c r="G17" s="17"/>
      <c r="H17" s="18"/>
      <c r="I17" s="18"/>
      <c r="J17" s="17"/>
      <c r="K17" s="17"/>
      <c r="L17" s="17"/>
      <c r="M17" s="18"/>
      <c r="N17" s="17"/>
    </row>
    <row r="18" spans="2:34" x14ac:dyDescent="0.2">
      <c r="B18" s="17"/>
      <c r="C18" s="18"/>
      <c r="D18" s="55"/>
      <c r="E18" s="17"/>
      <c r="F18" s="18"/>
      <c r="G18" s="17"/>
      <c r="H18" s="18"/>
      <c r="I18" s="18"/>
      <c r="J18" s="17"/>
      <c r="K18" s="17"/>
      <c r="L18" s="17"/>
      <c r="M18" s="18"/>
      <c r="N18" s="17"/>
    </row>
    <row r="19" spans="2:34" x14ac:dyDescent="0.2">
      <c r="B19" s="17"/>
      <c r="C19" s="18"/>
      <c r="D19" s="55"/>
      <c r="E19" s="17"/>
      <c r="F19" s="18"/>
      <c r="G19" s="17"/>
      <c r="H19" s="18"/>
      <c r="I19" s="18"/>
      <c r="J19" s="17"/>
      <c r="K19" s="17"/>
      <c r="L19" s="17"/>
      <c r="M19" s="18"/>
      <c r="N19" s="17"/>
    </row>
    <row r="20" spans="2:34" x14ac:dyDescent="0.2">
      <c r="B20" s="17"/>
      <c r="C20" s="18"/>
      <c r="D20" s="55"/>
      <c r="E20" s="17"/>
      <c r="F20" s="18"/>
      <c r="G20" s="17"/>
      <c r="H20" s="18"/>
      <c r="I20" s="18"/>
      <c r="J20" s="17"/>
      <c r="K20" s="17"/>
      <c r="L20" s="17"/>
      <c r="M20" s="18"/>
      <c r="N20" s="17"/>
    </row>
    <row r="21" spans="2:34" x14ac:dyDescent="0.2">
      <c r="B21" s="17"/>
      <c r="C21" s="18"/>
      <c r="D21" s="55"/>
      <c r="E21" s="17"/>
      <c r="F21" s="18"/>
      <c r="G21" s="17"/>
      <c r="H21" s="18"/>
      <c r="I21" s="18"/>
      <c r="J21" s="17"/>
      <c r="K21" s="17"/>
      <c r="L21" s="17"/>
      <c r="M21" s="18"/>
      <c r="N21" s="17"/>
    </row>
    <row r="22" spans="2:34" s="31" customFormat="1" x14ac:dyDescent="0.2">
      <c r="B22" s="17"/>
      <c r="C22" s="18"/>
      <c r="D22" s="55"/>
      <c r="E22" s="17"/>
      <c r="F22" s="18"/>
      <c r="G22" s="17"/>
      <c r="H22" s="18"/>
      <c r="I22" s="18"/>
      <c r="J22" s="17"/>
      <c r="K22" s="17"/>
      <c r="L22" s="17"/>
      <c r="M22" s="18"/>
      <c r="N22" s="56"/>
      <c r="P22" s="32"/>
      <c r="Q22" s="32"/>
      <c r="T22" s="17"/>
      <c r="V22" s="32"/>
      <c r="W22" s="32"/>
      <c r="X22" s="32"/>
      <c r="AE22" s="32"/>
      <c r="AF22" s="32"/>
      <c r="AG22" s="32"/>
      <c r="AH22" s="32"/>
    </row>
    <row r="23" spans="2:34" s="31" customFormat="1" x14ac:dyDescent="0.2">
      <c r="B23" s="17"/>
      <c r="C23" s="18"/>
      <c r="D23" s="55"/>
      <c r="E23" s="17"/>
      <c r="F23" s="18"/>
      <c r="G23" s="17"/>
      <c r="H23" s="18"/>
      <c r="I23" s="18"/>
      <c r="J23" s="17"/>
      <c r="K23" s="17"/>
      <c r="L23" s="17"/>
      <c r="M23" s="18"/>
      <c r="N23" s="56"/>
      <c r="P23" s="32"/>
      <c r="Q23" s="32"/>
      <c r="T23" s="17"/>
      <c r="V23" s="32"/>
      <c r="W23" s="32"/>
      <c r="X23" s="32"/>
      <c r="AE23" s="32"/>
      <c r="AF23" s="32"/>
      <c r="AG23" s="32"/>
      <c r="AH23" s="32"/>
    </row>
    <row r="24" spans="2:34" s="31" customFormat="1" x14ac:dyDescent="0.2">
      <c r="B24" s="17"/>
      <c r="C24" s="18"/>
      <c r="D24" s="55"/>
      <c r="E24" s="17"/>
      <c r="F24" s="18"/>
      <c r="G24" s="17"/>
      <c r="H24" s="18"/>
      <c r="I24" s="18"/>
      <c r="J24" s="17"/>
      <c r="K24" s="17"/>
      <c r="L24" s="17"/>
      <c r="M24" s="18"/>
      <c r="N24" s="56"/>
      <c r="P24" s="32"/>
      <c r="Q24" s="32"/>
      <c r="T24" s="17"/>
      <c r="V24" s="32"/>
      <c r="W24" s="32"/>
      <c r="X24" s="32"/>
      <c r="AE24" s="32"/>
      <c r="AF24" s="32"/>
      <c r="AG24" s="32"/>
      <c r="AH24" s="32"/>
    </row>
    <row r="25" spans="2:34" s="31" customFormat="1" x14ac:dyDescent="0.2">
      <c r="B25" s="17"/>
      <c r="C25" s="18"/>
      <c r="D25" s="55"/>
      <c r="E25" s="17"/>
      <c r="F25" s="18"/>
      <c r="G25" s="17"/>
      <c r="H25" s="18"/>
      <c r="I25" s="18"/>
      <c r="J25" s="17"/>
      <c r="K25" s="17"/>
      <c r="L25" s="17"/>
      <c r="M25" s="18"/>
      <c r="N25" s="56"/>
      <c r="P25" s="32"/>
      <c r="Q25" s="32"/>
      <c r="T25" s="17"/>
      <c r="V25" s="32"/>
      <c r="W25" s="32"/>
      <c r="X25" s="32"/>
      <c r="AE25" s="32"/>
      <c r="AF25" s="32"/>
      <c r="AG25" s="32"/>
      <c r="AH25" s="32"/>
    </row>
    <row r="26" spans="2:34" s="31" customFormat="1" x14ac:dyDescent="0.2">
      <c r="B26" s="17"/>
      <c r="C26" s="18"/>
      <c r="D26" s="55"/>
      <c r="E26" s="17"/>
      <c r="F26" s="18"/>
      <c r="G26" s="17"/>
      <c r="H26" s="18"/>
      <c r="I26" s="18"/>
      <c r="J26" s="17"/>
      <c r="K26" s="17"/>
      <c r="L26" s="17"/>
      <c r="M26" s="18"/>
      <c r="N26" s="56"/>
      <c r="P26" s="32"/>
      <c r="Q26" s="32"/>
      <c r="T26" s="17"/>
      <c r="V26" s="32"/>
      <c r="W26" s="32"/>
      <c r="X26" s="32"/>
      <c r="AE26" s="32"/>
      <c r="AF26" s="32"/>
      <c r="AG26" s="32"/>
      <c r="AH26" s="32"/>
    </row>
    <row r="27" spans="2:34" s="31" customFormat="1" x14ac:dyDescent="0.2">
      <c r="B27" s="17"/>
      <c r="C27" s="18"/>
      <c r="D27" s="55"/>
      <c r="E27" s="17"/>
      <c r="F27" s="18"/>
      <c r="G27" s="17"/>
      <c r="H27" s="18"/>
      <c r="I27" s="18"/>
      <c r="J27" s="17"/>
      <c r="K27" s="17"/>
      <c r="L27" s="17"/>
      <c r="M27" s="18"/>
      <c r="N27" s="56"/>
      <c r="P27" s="32"/>
      <c r="Q27" s="32"/>
      <c r="T27" s="17"/>
      <c r="V27" s="32"/>
      <c r="W27" s="32"/>
      <c r="X27" s="32"/>
      <c r="AE27" s="32"/>
      <c r="AF27" s="32"/>
      <c r="AG27" s="32"/>
      <c r="AH27" s="32"/>
    </row>
    <row r="28" spans="2:34" s="31" customFormat="1" x14ac:dyDescent="0.2">
      <c r="B28" s="17"/>
      <c r="C28" s="18"/>
      <c r="D28" s="55"/>
      <c r="E28" s="17"/>
      <c r="F28" s="18"/>
      <c r="G28" s="17"/>
      <c r="H28" s="18"/>
      <c r="I28" s="18"/>
      <c r="J28" s="17"/>
      <c r="K28" s="17"/>
      <c r="L28" s="17"/>
      <c r="M28" s="18"/>
      <c r="N28" s="56"/>
      <c r="P28" s="32"/>
      <c r="Q28" s="32"/>
      <c r="T28" s="17"/>
      <c r="V28" s="32"/>
      <c r="W28" s="32"/>
      <c r="X28" s="32"/>
      <c r="AE28" s="32"/>
      <c r="AF28" s="32"/>
      <c r="AG28" s="32"/>
      <c r="AH28" s="32"/>
    </row>
    <row r="29" spans="2:34" s="31" customFormat="1" x14ac:dyDescent="0.2">
      <c r="B29" s="17"/>
      <c r="C29" s="18"/>
      <c r="D29" s="55"/>
      <c r="E29" s="17"/>
      <c r="F29" s="18"/>
      <c r="G29" s="17"/>
      <c r="H29" s="18"/>
      <c r="I29" s="18"/>
      <c r="J29" s="17"/>
      <c r="K29" s="17"/>
      <c r="L29" s="17"/>
      <c r="M29" s="18"/>
      <c r="N29" s="56"/>
      <c r="P29" s="32"/>
      <c r="Q29" s="32"/>
      <c r="T29" s="17"/>
      <c r="V29" s="32"/>
      <c r="W29" s="32"/>
      <c r="X29" s="32"/>
      <c r="AE29" s="32"/>
      <c r="AF29" s="32"/>
      <c r="AG29" s="32"/>
      <c r="AH29" s="32"/>
    </row>
    <row r="30" spans="2:34" s="31" customFormat="1" x14ac:dyDescent="0.2">
      <c r="B30" s="17"/>
      <c r="C30" s="18"/>
      <c r="D30" s="55"/>
      <c r="E30" s="17"/>
      <c r="F30" s="18"/>
      <c r="G30" s="17"/>
      <c r="H30" s="18"/>
      <c r="I30" s="18"/>
      <c r="J30" s="17"/>
      <c r="K30" s="17"/>
      <c r="L30" s="17"/>
      <c r="M30" s="18"/>
      <c r="N30" s="56"/>
      <c r="P30" s="32"/>
      <c r="Q30" s="32"/>
      <c r="T30" s="17"/>
      <c r="V30" s="32"/>
      <c r="W30" s="32"/>
      <c r="X30" s="32"/>
      <c r="AE30" s="32"/>
      <c r="AF30" s="32"/>
      <c r="AG30" s="32"/>
      <c r="AH30" s="32"/>
    </row>
    <row r="31" spans="2:34" s="31" customFormat="1" x14ac:dyDescent="0.2">
      <c r="B31" s="17"/>
      <c r="C31" s="18"/>
      <c r="D31" s="55"/>
      <c r="E31" s="17"/>
      <c r="F31" s="18"/>
      <c r="G31" s="17"/>
      <c r="H31" s="18"/>
      <c r="I31" s="18"/>
      <c r="J31" s="17"/>
      <c r="K31" s="17"/>
      <c r="L31" s="17"/>
      <c r="M31" s="18"/>
      <c r="N31" s="56"/>
      <c r="P31" s="32"/>
      <c r="Q31" s="32"/>
      <c r="T31" s="17"/>
      <c r="V31" s="32"/>
      <c r="W31" s="32"/>
      <c r="X31" s="32"/>
      <c r="AE31" s="32"/>
      <c r="AF31" s="32"/>
      <c r="AG31" s="32"/>
      <c r="AH31" s="32"/>
    </row>
    <row r="32" spans="2:34" s="31" customFormat="1" x14ac:dyDescent="0.2">
      <c r="B32" s="17"/>
      <c r="C32" s="18"/>
      <c r="D32" s="55"/>
      <c r="E32" s="17"/>
      <c r="F32" s="18"/>
      <c r="G32" s="17"/>
      <c r="H32" s="18"/>
      <c r="I32" s="18"/>
      <c r="J32" s="17"/>
      <c r="K32" s="17"/>
      <c r="L32" s="17"/>
      <c r="M32" s="18"/>
      <c r="N32" s="56"/>
      <c r="P32" s="32"/>
      <c r="Q32" s="32"/>
      <c r="T32" s="17"/>
      <c r="V32" s="32"/>
      <c r="W32" s="32"/>
      <c r="X32" s="32"/>
      <c r="AE32" s="32"/>
      <c r="AF32" s="32"/>
      <c r="AG32" s="32"/>
      <c r="AH32" s="32"/>
    </row>
    <row r="33" spans="2:34" s="31" customFormat="1" x14ac:dyDescent="0.2">
      <c r="B33" s="17"/>
      <c r="C33" s="18"/>
      <c r="D33" s="55"/>
      <c r="E33" s="17"/>
      <c r="F33" s="18"/>
      <c r="G33" s="17"/>
      <c r="H33" s="18"/>
      <c r="I33" s="18"/>
      <c r="J33" s="17"/>
      <c r="K33" s="17"/>
      <c r="L33" s="17"/>
      <c r="M33" s="18"/>
      <c r="N33" s="56"/>
      <c r="P33" s="32"/>
      <c r="Q33" s="32"/>
      <c r="T33" s="17"/>
      <c r="V33" s="32"/>
      <c r="W33" s="32"/>
      <c r="X33" s="32"/>
      <c r="AE33" s="32"/>
      <c r="AF33" s="32"/>
      <c r="AG33" s="32"/>
      <c r="AH33" s="32"/>
    </row>
    <row r="34" spans="2:34" s="31" customFormat="1" x14ac:dyDescent="0.2">
      <c r="B34" s="17"/>
      <c r="C34" s="18"/>
      <c r="D34" s="55"/>
      <c r="E34" s="17"/>
      <c r="F34" s="18"/>
      <c r="G34" s="17"/>
      <c r="H34" s="18"/>
      <c r="I34" s="18"/>
      <c r="J34" s="17"/>
      <c r="K34" s="17"/>
      <c r="L34" s="17"/>
      <c r="M34" s="18"/>
      <c r="N34" s="56"/>
      <c r="P34" s="32"/>
      <c r="Q34" s="32"/>
      <c r="T34" s="17"/>
      <c r="V34" s="32"/>
      <c r="W34" s="32"/>
      <c r="X34" s="32"/>
      <c r="AE34" s="32"/>
      <c r="AF34" s="32"/>
      <c r="AG34" s="32"/>
      <c r="AH34" s="32"/>
    </row>
    <row r="35" spans="2:34" s="31" customFormat="1" x14ac:dyDescent="0.2">
      <c r="B35" s="17"/>
      <c r="C35" s="18"/>
      <c r="D35" s="55"/>
      <c r="E35" s="17"/>
      <c r="F35" s="18"/>
      <c r="G35" s="17"/>
      <c r="H35" s="18"/>
      <c r="I35" s="18"/>
      <c r="J35" s="17"/>
      <c r="K35" s="17"/>
      <c r="L35" s="17"/>
      <c r="M35" s="18"/>
      <c r="N35" s="56"/>
      <c r="P35" s="32"/>
      <c r="Q35" s="32"/>
      <c r="T35" s="17"/>
      <c r="V35" s="32"/>
      <c r="W35" s="32"/>
      <c r="X35" s="32"/>
      <c r="AE35" s="32"/>
      <c r="AF35" s="32"/>
      <c r="AG35" s="32"/>
      <c r="AH35" s="32"/>
    </row>
    <row r="36" spans="2:34" s="31" customFormat="1" x14ac:dyDescent="0.2">
      <c r="B36" s="17"/>
      <c r="C36" s="18"/>
      <c r="D36" s="55"/>
      <c r="E36" s="17"/>
      <c r="F36" s="18"/>
      <c r="G36" s="17"/>
      <c r="H36" s="18"/>
      <c r="I36" s="18"/>
      <c r="J36" s="17"/>
      <c r="K36" s="17"/>
      <c r="L36" s="17"/>
      <c r="M36" s="18"/>
      <c r="N36" s="56"/>
      <c r="P36" s="32"/>
      <c r="Q36" s="32"/>
      <c r="T36" s="17"/>
      <c r="V36" s="32"/>
      <c r="W36" s="32"/>
      <c r="X36" s="32"/>
      <c r="AE36" s="32"/>
      <c r="AF36" s="32"/>
      <c r="AG36" s="32"/>
      <c r="AH36" s="32"/>
    </row>
    <row r="37" spans="2:34" s="31" customFormat="1" x14ac:dyDescent="0.2">
      <c r="B37" s="17"/>
      <c r="C37" s="18"/>
      <c r="D37" s="55"/>
      <c r="E37" s="17"/>
      <c r="F37" s="18"/>
      <c r="G37" s="17"/>
      <c r="H37" s="18"/>
      <c r="I37" s="18"/>
      <c r="J37" s="17"/>
      <c r="K37" s="17"/>
      <c r="L37" s="17"/>
      <c r="M37" s="18"/>
      <c r="N37" s="56"/>
      <c r="P37" s="32"/>
      <c r="Q37" s="32"/>
      <c r="T37" s="17"/>
      <c r="V37" s="32"/>
      <c r="W37" s="32"/>
      <c r="X37" s="32"/>
      <c r="AE37" s="32"/>
      <c r="AF37" s="32"/>
      <c r="AG37" s="32"/>
      <c r="AH37" s="32"/>
    </row>
    <row r="38" spans="2:34" s="31" customFormat="1" x14ac:dyDescent="0.2">
      <c r="B38" s="17"/>
      <c r="C38" s="18"/>
      <c r="D38" s="55"/>
      <c r="E38" s="17"/>
      <c r="F38" s="18"/>
      <c r="G38" s="17"/>
      <c r="H38" s="18"/>
      <c r="I38" s="18"/>
      <c r="J38" s="17"/>
      <c r="K38" s="17"/>
      <c r="L38" s="17"/>
      <c r="M38" s="18"/>
      <c r="N38" s="56"/>
      <c r="P38" s="32"/>
      <c r="Q38" s="32"/>
      <c r="T38" s="17"/>
      <c r="V38" s="32"/>
      <c r="W38" s="32"/>
      <c r="X38" s="32"/>
      <c r="AE38" s="32"/>
      <c r="AF38" s="32"/>
      <c r="AG38" s="32"/>
      <c r="AH38" s="32"/>
    </row>
    <row r="39" spans="2:34" s="31" customFormat="1" x14ac:dyDescent="0.2">
      <c r="B39" s="17"/>
      <c r="C39" s="18"/>
      <c r="D39" s="55"/>
      <c r="E39" s="17"/>
      <c r="F39" s="18"/>
      <c r="G39" s="17"/>
      <c r="H39" s="18"/>
      <c r="I39" s="18"/>
      <c r="J39" s="17"/>
      <c r="K39" s="17"/>
      <c r="L39" s="17"/>
      <c r="M39" s="18"/>
      <c r="N39" s="56"/>
      <c r="P39" s="32"/>
      <c r="Q39" s="32"/>
      <c r="T39" s="17"/>
      <c r="V39" s="32"/>
      <c r="W39" s="32"/>
      <c r="X39" s="32"/>
      <c r="AE39" s="32"/>
      <c r="AF39" s="32"/>
      <c r="AG39" s="32"/>
      <c r="AH39" s="32"/>
    </row>
    <row r="40" spans="2:34" s="31" customFormat="1" x14ac:dyDescent="0.2">
      <c r="B40" s="17"/>
      <c r="C40" s="18"/>
      <c r="D40" s="55"/>
      <c r="E40" s="17"/>
      <c r="F40" s="18"/>
      <c r="G40" s="17"/>
      <c r="H40" s="18"/>
      <c r="I40" s="18"/>
      <c r="J40" s="17"/>
      <c r="K40" s="17"/>
      <c r="L40" s="17"/>
      <c r="M40" s="18"/>
      <c r="N40" s="56"/>
      <c r="P40" s="32"/>
      <c r="Q40" s="32"/>
      <c r="T40" s="17"/>
      <c r="V40" s="32"/>
      <c r="W40" s="32"/>
      <c r="X40" s="32"/>
      <c r="AE40" s="32"/>
      <c r="AF40" s="32"/>
      <c r="AG40" s="32"/>
      <c r="AH40" s="32"/>
    </row>
    <row r="41" spans="2:34" s="31" customFormat="1" x14ac:dyDescent="0.2">
      <c r="B41" s="17"/>
      <c r="C41" s="18"/>
      <c r="D41" s="55"/>
      <c r="E41" s="17"/>
      <c r="F41" s="18"/>
      <c r="G41" s="17"/>
      <c r="H41" s="18"/>
      <c r="I41" s="18"/>
      <c r="J41" s="17"/>
      <c r="K41" s="17"/>
      <c r="L41" s="17"/>
      <c r="M41" s="18"/>
      <c r="N41" s="56"/>
      <c r="P41" s="32"/>
      <c r="Q41" s="32"/>
      <c r="T41" s="17"/>
      <c r="V41" s="32"/>
      <c r="W41" s="32"/>
      <c r="X41" s="32"/>
      <c r="AE41" s="32"/>
      <c r="AF41" s="32"/>
      <c r="AG41" s="32"/>
      <c r="AH41" s="32"/>
    </row>
    <row r="42" spans="2:34" s="31" customFormat="1" x14ac:dyDescent="0.2">
      <c r="B42" s="17"/>
      <c r="C42" s="18"/>
      <c r="D42" s="55"/>
      <c r="E42" s="17"/>
      <c r="F42" s="18"/>
      <c r="G42" s="17"/>
      <c r="H42" s="18"/>
      <c r="I42" s="18"/>
      <c r="J42" s="17"/>
      <c r="K42" s="17"/>
      <c r="L42" s="17"/>
      <c r="M42" s="18"/>
      <c r="N42" s="56"/>
      <c r="P42" s="32"/>
      <c r="Q42" s="32"/>
      <c r="T42" s="17"/>
      <c r="V42" s="32"/>
      <c r="W42" s="32"/>
      <c r="X42" s="32"/>
      <c r="AE42" s="32"/>
      <c r="AF42" s="32"/>
      <c r="AG42" s="32"/>
      <c r="AH42" s="32"/>
    </row>
    <row r="43" spans="2:34" s="31" customFormat="1" x14ac:dyDescent="0.2">
      <c r="B43" s="17"/>
      <c r="C43" s="18"/>
      <c r="D43" s="55"/>
      <c r="E43" s="17"/>
      <c r="F43" s="18"/>
      <c r="G43" s="17"/>
      <c r="H43" s="18"/>
      <c r="I43" s="18"/>
      <c r="J43" s="17"/>
      <c r="K43" s="17"/>
      <c r="L43" s="17"/>
      <c r="M43" s="18"/>
      <c r="N43" s="56"/>
      <c r="P43" s="32"/>
      <c r="Q43" s="32"/>
      <c r="T43" s="17"/>
      <c r="V43" s="32"/>
      <c r="W43" s="32"/>
      <c r="X43" s="32"/>
      <c r="AE43" s="32"/>
      <c r="AF43" s="32"/>
      <c r="AG43" s="32"/>
      <c r="AH43" s="32"/>
    </row>
    <row r="44" spans="2:34" s="31" customFormat="1" x14ac:dyDescent="0.2">
      <c r="B44" s="17"/>
      <c r="C44" s="18"/>
      <c r="D44" s="55"/>
      <c r="E44" s="17"/>
      <c r="F44" s="18"/>
      <c r="G44" s="17"/>
      <c r="H44" s="18"/>
      <c r="I44" s="18"/>
      <c r="J44" s="17"/>
      <c r="K44" s="17"/>
      <c r="L44" s="17"/>
      <c r="M44" s="18"/>
      <c r="N44" s="56"/>
      <c r="P44" s="32"/>
      <c r="Q44" s="32"/>
      <c r="T44" s="17"/>
      <c r="V44" s="32"/>
      <c r="W44" s="32"/>
      <c r="X44" s="32"/>
      <c r="AE44" s="32"/>
      <c r="AF44" s="32"/>
      <c r="AG44" s="32"/>
      <c r="AH44" s="32"/>
    </row>
    <row r="45" spans="2:34" s="31" customFormat="1" x14ac:dyDescent="0.2">
      <c r="B45" s="17"/>
      <c r="C45" s="18"/>
      <c r="D45" s="55"/>
      <c r="E45" s="17"/>
      <c r="F45" s="18"/>
      <c r="G45" s="17"/>
      <c r="H45" s="18"/>
      <c r="I45" s="18"/>
      <c r="J45" s="17"/>
      <c r="K45" s="17"/>
      <c r="L45" s="17"/>
      <c r="M45" s="18"/>
      <c r="N45" s="56"/>
      <c r="P45" s="32"/>
      <c r="Q45" s="32"/>
      <c r="T45" s="17"/>
      <c r="V45" s="32"/>
      <c r="W45" s="32"/>
      <c r="X45" s="32"/>
      <c r="AE45" s="32"/>
      <c r="AF45" s="32"/>
      <c r="AG45" s="32"/>
      <c r="AH45" s="32"/>
    </row>
    <row r="46" spans="2:34" s="31" customFormat="1" x14ac:dyDescent="0.2">
      <c r="B46" s="17"/>
      <c r="C46" s="18"/>
      <c r="D46" s="55"/>
      <c r="E46" s="17"/>
      <c r="F46" s="18"/>
      <c r="G46" s="17"/>
      <c r="H46" s="18"/>
      <c r="I46" s="18"/>
      <c r="J46" s="17"/>
      <c r="K46" s="17"/>
      <c r="L46" s="17"/>
      <c r="M46" s="18"/>
      <c r="N46" s="56"/>
      <c r="P46" s="32"/>
      <c r="Q46" s="32"/>
      <c r="T46" s="17"/>
      <c r="V46" s="32"/>
      <c r="W46" s="32"/>
      <c r="X46" s="32"/>
      <c r="AE46" s="32"/>
      <c r="AF46" s="32"/>
      <c r="AG46" s="32"/>
      <c r="AH46" s="32"/>
    </row>
    <row r="47" spans="2:34" s="31" customFormat="1" x14ac:dyDescent="0.2">
      <c r="B47" s="17"/>
      <c r="C47" s="18"/>
      <c r="D47" s="55"/>
      <c r="E47" s="17"/>
      <c r="F47" s="18"/>
      <c r="G47" s="17"/>
      <c r="H47" s="18"/>
      <c r="I47" s="18"/>
      <c r="J47" s="17"/>
      <c r="K47" s="17"/>
      <c r="L47" s="17"/>
      <c r="M47" s="18"/>
      <c r="N47" s="56"/>
      <c r="P47" s="32"/>
      <c r="Q47" s="32"/>
      <c r="T47" s="17"/>
      <c r="V47" s="32"/>
      <c r="W47" s="32"/>
      <c r="X47" s="32"/>
      <c r="AE47" s="32"/>
      <c r="AF47" s="32"/>
      <c r="AG47" s="32"/>
      <c r="AH47" s="32"/>
    </row>
    <row r="48" spans="2:34" s="31" customFormat="1" x14ac:dyDescent="0.2">
      <c r="B48" s="17"/>
      <c r="C48" s="18"/>
      <c r="D48" s="55"/>
      <c r="E48" s="17"/>
      <c r="F48" s="18"/>
      <c r="G48" s="17"/>
      <c r="H48" s="18"/>
      <c r="I48" s="18"/>
      <c r="J48" s="17"/>
      <c r="K48" s="17"/>
      <c r="L48" s="17"/>
      <c r="M48" s="18"/>
      <c r="N48" s="56"/>
      <c r="P48" s="32"/>
      <c r="Q48" s="32"/>
      <c r="T48" s="17"/>
      <c r="V48" s="32"/>
      <c r="W48" s="32"/>
      <c r="X48" s="32"/>
      <c r="AE48" s="32"/>
      <c r="AF48" s="32"/>
      <c r="AG48" s="32"/>
      <c r="AH48" s="32"/>
    </row>
    <row r="49" spans="2:34" s="31" customFormat="1" x14ac:dyDescent="0.2">
      <c r="B49" s="17"/>
      <c r="C49" s="18"/>
      <c r="D49" s="55"/>
      <c r="E49" s="17"/>
      <c r="F49" s="18"/>
      <c r="G49" s="17"/>
      <c r="H49" s="18"/>
      <c r="I49" s="18"/>
      <c r="J49" s="17"/>
      <c r="K49" s="17"/>
      <c r="L49" s="17"/>
      <c r="M49" s="18"/>
      <c r="N49" s="56"/>
      <c r="P49" s="32"/>
      <c r="Q49" s="32"/>
      <c r="T49" s="17"/>
      <c r="V49" s="32"/>
      <c r="W49" s="32"/>
      <c r="X49" s="32"/>
      <c r="AE49" s="32"/>
      <c r="AF49" s="32"/>
      <c r="AG49" s="32"/>
      <c r="AH49" s="32"/>
    </row>
    <row r="50" spans="2:34" s="31" customFormat="1" x14ac:dyDescent="0.2">
      <c r="B50" s="17"/>
      <c r="C50" s="18"/>
      <c r="D50" s="55"/>
      <c r="E50" s="17"/>
      <c r="F50" s="18"/>
      <c r="G50" s="17"/>
      <c r="H50" s="18"/>
      <c r="I50" s="18"/>
      <c r="J50" s="17"/>
      <c r="K50" s="17"/>
      <c r="L50" s="17"/>
      <c r="M50" s="18"/>
      <c r="N50" s="56"/>
      <c r="P50" s="32"/>
      <c r="Q50" s="32"/>
      <c r="T50" s="17"/>
      <c r="V50" s="32"/>
      <c r="W50" s="32"/>
      <c r="X50" s="32"/>
      <c r="AE50" s="32"/>
      <c r="AF50" s="32"/>
      <c r="AG50" s="32"/>
      <c r="AH50" s="32"/>
    </row>
    <row r="51" spans="2:34" s="31" customFormat="1" x14ac:dyDescent="0.2">
      <c r="B51" s="17"/>
      <c r="C51" s="18"/>
      <c r="D51" s="55"/>
      <c r="E51" s="17"/>
      <c r="F51" s="18"/>
      <c r="G51" s="17"/>
      <c r="H51" s="18"/>
      <c r="I51" s="18"/>
      <c r="J51" s="17"/>
      <c r="K51" s="17"/>
      <c r="L51" s="17"/>
      <c r="M51" s="18"/>
      <c r="N51" s="56"/>
      <c r="P51" s="32"/>
      <c r="Q51" s="32"/>
      <c r="T51" s="17"/>
      <c r="V51" s="32"/>
      <c r="W51" s="32"/>
      <c r="X51" s="32"/>
      <c r="AE51" s="32"/>
      <c r="AF51" s="32"/>
      <c r="AG51" s="32"/>
      <c r="AH51" s="32"/>
    </row>
    <row r="52" spans="2:34" s="31" customFormat="1" x14ac:dyDescent="0.2">
      <c r="B52" s="17"/>
      <c r="C52" s="18"/>
      <c r="D52" s="55"/>
      <c r="E52" s="17"/>
      <c r="F52" s="18"/>
      <c r="G52" s="17"/>
      <c r="H52" s="18"/>
      <c r="I52" s="18"/>
      <c r="J52" s="17"/>
      <c r="K52" s="17"/>
      <c r="L52" s="17"/>
      <c r="M52" s="18"/>
      <c r="N52" s="56"/>
      <c r="P52" s="32"/>
      <c r="Q52" s="32"/>
      <c r="T52" s="17"/>
      <c r="V52" s="32"/>
      <c r="W52" s="32"/>
      <c r="X52" s="32"/>
      <c r="AE52" s="32"/>
      <c r="AF52" s="32"/>
      <c r="AG52" s="32"/>
      <c r="AH52" s="32"/>
    </row>
    <row r="53" spans="2:34" s="31" customFormat="1" x14ac:dyDescent="0.2">
      <c r="B53" s="17"/>
      <c r="C53" s="18"/>
      <c r="D53" s="55"/>
      <c r="E53" s="17"/>
      <c r="F53" s="18"/>
      <c r="G53" s="17"/>
      <c r="H53" s="18"/>
      <c r="I53" s="18"/>
      <c r="J53" s="17"/>
      <c r="K53" s="17"/>
      <c r="L53" s="17"/>
      <c r="M53" s="18"/>
      <c r="N53" s="56"/>
      <c r="P53" s="32"/>
      <c r="Q53" s="32"/>
      <c r="T53" s="17"/>
      <c r="V53" s="32"/>
      <c r="W53" s="32"/>
      <c r="X53" s="32"/>
      <c r="AE53" s="32"/>
      <c r="AF53" s="32"/>
      <c r="AG53" s="32"/>
      <c r="AH53" s="32"/>
    </row>
    <row r="54" spans="2:34" s="31" customFormat="1" x14ac:dyDescent="0.2">
      <c r="B54" s="17"/>
      <c r="C54" s="18"/>
      <c r="D54" s="55"/>
      <c r="E54" s="17"/>
      <c r="F54" s="18"/>
      <c r="G54" s="17"/>
      <c r="H54" s="18"/>
      <c r="I54" s="18"/>
      <c r="J54" s="17"/>
      <c r="K54" s="17"/>
      <c r="L54" s="17"/>
      <c r="M54" s="18"/>
      <c r="N54" s="56"/>
      <c r="P54" s="32"/>
      <c r="Q54" s="32"/>
      <c r="T54" s="17"/>
      <c r="V54" s="32"/>
      <c r="W54" s="32"/>
      <c r="X54" s="32"/>
      <c r="AE54" s="32"/>
      <c r="AF54" s="32"/>
      <c r="AG54" s="32"/>
      <c r="AH54" s="32"/>
    </row>
    <row r="55" spans="2:34" s="31" customFormat="1" x14ac:dyDescent="0.2">
      <c r="B55" s="32"/>
      <c r="D55" s="57"/>
      <c r="E55" s="32"/>
      <c r="G55" s="32"/>
      <c r="J55" s="32"/>
      <c r="K55" s="32"/>
      <c r="L55" s="32"/>
      <c r="N55" s="58"/>
      <c r="P55" s="32"/>
      <c r="Q55" s="32"/>
      <c r="T55" s="17"/>
      <c r="V55" s="32"/>
      <c r="W55" s="32"/>
      <c r="X55" s="32"/>
      <c r="AE55" s="32"/>
      <c r="AF55" s="32"/>
      <c r="AG55" s="32"/>
      <c r="AH55" s="32"/>
    </row>
    <row r="56" spans="2:34" s="31" customFormat="1" x14ac:dyDescent="0.2">
      <c r="B56" s="32"/>
      <c r="D56" s="57"/>
      <c r="E56" s="32"/>
      <c r="G56" s="32"/>
      <c r="J56" s="32"/>
      <c r="K56" s="32"/>
      <c r="L56" s="32"/>
      <c r="N56" s="58"/>
      <c r="P56" s="32"/>
      <c r="Q56" s="32"/>
      <c r="T56" s="17"/>
      <c r="V56" s="32"/>
      <c r="W56" s="32"/>
      <c r="X56" s="32"/>
      <c r="AE56" s="32"/>
      <c r="AF56" s="32"/>
      <c r="AG56" s="32"/>
      <c r="AH56" s="32"/>
    </row>
    <row r="57" spans="2:34" s="31" customFormat="1" x14ac:dyDescent="0.2">
      <c r="B57" s="32"/>
      <c r="D57" s="57"/>
      <c r="E57" s="32"/>
      <c r="G57" s="32"/>
      <c r="J57" s="32"/>
      <c r="K57" s="32"/>
      <c r="L57" s="32"/>
      <c r="N57" s="58"/>
      <c r="P57" s="32"/>
      <c r="Q57" s="32"/>
      <c r="T57" s="17"/>
      <c r="V57" s="32"/>
      <c r="W57" s="32"/>
      <c r="X57" s="32"/>
      <c r="AE57" s="32"/>
      <c r="AF57" s="32"/>
      <c r="AG57" s="32"/>
      <c r="AH57" s="32"/>
    </row>
    <row r="58" spans="2:34" s="31" customFormat="1" x14ac:dyDescent="0.2">
      <c r="B58" s="32"/>
      <c r="D58" s="57"/>
      <c r="E58" s="32"/>
      <c r="G58" s="32"/>
      <c r="J58" s="32"/>
      <c r="K58" s="32"/>
      <c r="L58" s="32"/>
      <c r="N58" s="58"/>
      <c r="P58" s="32"/>
      <c r="Q58" s="32"/>
      <c r="T58" s="17"/>
      <c r="V58" s="32"/>
      <c r="W58" s="32"/>
      <c r="X58" s="32"/>
      <c r="AE58" s="32"/>
      <c r="AF58" s="32"/>
      <c r="AG58" s="32"/>
      <c r="AH58" s="32"/>
    </row>
    <row r="59" spans="2:34" s="31" customFormat="1" x14ac:dyDescent="0.2">
      <c r="B59" s="32"/>
      <c r="D59" s="57"/>
      <c r="E59" s="32"/>
      <c r="G59" s="32"/>
      <c r="J59" s="32"/>
      <c r="K59" s="32"/>
      <c r="L59" s="32"/>
      <c r="N59" s="58"/>
      <c r="P59" s="32"/>
      <c r="Q59" s="32"/>
      <c r="T59" s="17"/>
      <c r="V59" s="32"/>
      <c r="W59" s="32"/>
      <c r="X59" s="32"/>
      <c r="AE59" s="32"/>
      <c r="AF59" s="32"/>
      <c r="AG59" s="32"/>
      <c r="AH59" s="32"/>
    </row>
    <row r="60" spans="2:34" s="31" customFormat="1" x14ac:dyDescent="0.2">
      <c r="B60" s="32"/>
      <c r="D60" s="57"/>
      <c r="E60" s="32"/>
      <c r="G60" s="32"/>
      <c r="J60" s="32"/>
      <c r="K60" s="32"/>
      <c r="L60" s="32"/>
      <c r="N60" s="58"/>
      <c r="P60" s="32"/>
      <c r="Q60" s="32"/>
      <c r="T60" s="17"/>
      <c r="V60" s="32"/>
      <c r="W60" s="32"/>
      <c r="X60" s="32"/>
      <c r="AE60" s="32"/>
      <c r="AF60" s="32"/>
      <c r="AG60" s="32"/>
      <c r="AH60" s="32"/>
    </row>
    <row r="61" spans="2:34" s="31" customFormat="1" x14ac:dyDescent="0.2">
      <c r="B61" s="32"/>
      <c r="D61" s="57"/>
      <c r="E61" s="32"/>
      <c r="G61" s="32"/>
      <c r="J61" s="32"/>
      <c r="K61" s="32"/>
      <c r="L61" s="32"/>
      <c r="N61" s="58"/>
      <c r="P61" s="32"/>
      <c r="Q61" s="32"/>
      <c r="T61" s="17"/>
      <c r="V61" s="32"/>
      <c r="W61" s="32"/>
      <c r="X61" s="32"/>
      <c r="AE61" s="32"/>
      <c r="AF61" s="32"/>
      <c r="AG61" s="32"/>
      <c r="AH61" s="32"/>
    </row>
    <row r="62" spans="2:34" s="31" customFormat="1" x14ac:dyDescent="0.2">
      <c r="B62" s="32"/>
      <c r="D62" s="57"/>
      <c r="E62" s="32"/>
      <c r="G62" s="32"/>
      <c r="J62" s="32"/>
      <c r="K62" s="32"/>
      <c r="L62" s="32"/>
      <c r="N62" s="58"/>
      <c r="P62" s="32"/>
      <c r="Q62" s="32"/>
      <c r="T62" s="17"/>
      <c r="V62" s="32"/>
      <c r="W62" s="32"/>
      <c r="X62" s="32"/>
      <c r="AE62" s="32"/>
      <c r="AF62" s="32"/>
      <c r="AG62" s="32"/>
      <c r="AH62" s="32"/>
    </row>
    <row r="63" spans="2:34" s="31" customFormat="1" x14ac:dyDescent="0.2">
      <c r="B63" s="32"/>
      <c r="D63" s="57"/>
      <c r="E63" s="32"/>
      <c r="G63" s="32"/>
      <c r="J63" s="32"/>
      <c r="K63" s="32"/>
      <c r="L63" s="32"/>
      <c r="N63" s="58"/>
      <c r="P63" s="32"/>
      <c r="Q63" s="32"/>
      <c r="T63" s="17"/>
      <c r="V63" s="32"/>
      <c r="W63" s="32"/>
      <c r="X63" s="32"/>
      <c r="AE63" s="32"/>
      <c r="AF63" s="32"/>
      <c r="AG63" s="32"/>
      <c r="AH63" s="32"/>
    </row>
    <row r="64" spans="2:34" s="31" customFormat="1" x14ac:dyDescent="0.2">
      <c r="B64" s="32"/>
      <c r="D64" s="57"/>
      <c r="E64" s="32"/>
      <c r="G64" s="32"/>
      <c r="J64" s="32"/>
      <c r="K64" s="32"/>
      <c r="L64" s="32"/>
      <c r="N64" s="58"/>
      <c r="P64" s="32"/>
      <c r="Q64" s="32"/>
      <c r="T64" s="17"/>
      <c r="V64" s="32"/>
      <c r="W64" s="32"/>
      <c r="X64" s="32"/>
      <c r="AE64" s="32"/>
      <c r="AF64" s="32"/>
      <c r="AG64" s="32"/>
      <c r="AH64" s="32"/>
    </row>
    <row r="65" spans="2:34" s="31" customFormat="1" x14ac:dyDescent="0.2">
      <c r="B65" s="32"/>
      <c r="D65" s="57"/>
      <c r="E65" s="32"/>
      <c r="G65" s="32"/>
      <c r="J65" s="32"/>
      <c r="K65" s="32"/>
      <c r="L65" s="32"/>
      <c r="N65" s="58"/>
      <c r="P65" s="32"/>
      <c r="Q65" s="32"/>
      <c r="T65" s="17"/>
      <c r="V65" s="32"/>
      <c r="W65" s="32"/>
      <c r="X65" s="32"/>
      <c r="AE65" s="32"/>
      <c r="AF65" s="32"/>
      <c r="AG65" s="32"/>
      <c r="AH65" s="32"/>
    </row>
    <row r="66" spans="2:34" s="31" customFormat="1" x14ac:dyDescent="0.2">
      <c r="B66" s="32"/>
      <c r="D66" s="57"/>
      <c r="E66" s="32"/>
      <c r="G66" s="32"/>
      <c r="J66" s="32"/>
      <c r="K66" s="32"/>
      <c r="L66" s="32"/>
      <c r="N66" s="58"/>
      <c r="P66" s="32"/>
      <c r="Q66" s="32"/>
      <c r="T66" s="17"/>
      <c r="V66" s="32"/>
      <c r="W66" s="32"/>
      <c r="X66" s="32"/>
      <c r="AE66" s="32"/>
      <c r="AF66" s="32"/>
      <c r="AG66" s="32"/>
      <c r="AH66" s="32"/>
    </row>
    <row r="67" spans="2:34" s="31" customFormat="1" x14ac:dyDescent="0.2">
      <c r="B67" s="32"/>
      <c r="D67" s="57"/>
      <c r="E67" s="32"/>
      <c r="G67" s="32"/>
      <c r="J67" s="32"/>
      <c r="K67" s="32"/>
      <c r="L67" s="32"/>
      <c r="N67" s="58"/>
      <c r="P67" s="32"/>
      <c r="Q67" s="32"/>
      <c r="T67" s="17"/>
      <c r="V67" s="32"/>
      <c r="W67" s="32"/>
      <c r="X67" s="32"/>
      <c r="AE67" s="32"/>
      <c r="AF67" s="32"/>
      <c r="AG67" s="32"/>
      <c r="AH67" s="32"/>
    </row>
    <row r="68" spans="2:34" s="31" customFormat="1" x14ac:dyDescent="0.2">
      <c r="B68" s="32"/>
      <c r="D68" s="57"/>
      <c r="E68" s="32"/>
      <c r="G68" s="32"/>
      <c r="J68" s="32"/>
      <c r="K68" s="32"/>
      <c r="L68" s="32"/>
      <c r="N68" s="58"/>
      <c r="P68" s="32"/>
      <c r="Q68" s="32"/>
      <c r="T68" s="17"/>
      <c r="V68" s="32"/>
      <c r="W68" s="32"/>
      <c r="X68" s="32"/>
      <c r="AE68" s="32"/>
      <c r="AF68" s="32"/>
      <c r="AG68" s="32"/>
      <c r="AH68" s="32"/>
    </row>
    <row r="69" spans="2:34" s="31" customFormat="1" x14ac:dyDescent="0.2">
      <c r="B69" s="32"/>
      <c r="D69" s="57"/>
      <c r="E69" s="32"/>
      <c r="G69" s="32"/>
      <c r="J69" s="32"/>
      <c r="K69" s="32"/>
      <c r="L69" s="32"/>
      <c r="N69" s="58"/>
      <c r="P69" s="32"/>
      <c r="Q69" s="32"/>
      <c r="T69" s="17"/>
      <c r="V69" s="32"/>
      <c r="W69" s="32"/>
      <c r="X69" s="32"/>
      <c r="AE69" s="32"/>
      <c r="AF69" s="32"/>
      <c r="AG69" s="32"/>
      <c r="AH69" s="32"/>
    </row>
    <row r="70" spans="2:34" s="31" customFormat="1" x14ac:dyDescent="0.2">
      <c r="B70" s="32"/>
      <c r="D70" s="57"/>
      <c r="E70" s="32"/>
      <c r="G70" s="32"/>
      <c r="J70" s="32"/>
      <c r="K70" s="32"/>
      <c r="L70" s="32"/>
      <c r="N70" s="58"/>
      <c r="P70" s="32"/>
      <c r="Q70" s="32"/>
      <c r="T70" s="17"/>
      <c r="V70" s="32"/>
      <c r="W70" s="32"/>
      <c r="X70" s="32"/>
      <c r="AE70" s="32"/>
      <c r="AF70" s="32"/>
      <c r="AG70" s="32"/>
      <c r="AH70" s="32"/>
    </row>
    <row r="71" spans="2:34" s="31" customFormat="1" x14ac:dyDescent="0.2">
      <c r="B71" s="32"/>
      <c r="D71" s="57"/>
      <c r="E71" s="32"/>
      <c r="G71" s="32"/>
      <c r="J71" s="32"/>
      <c r="K71" s="32"/>
      <c r="L71" s="32"/>
      <c r="N71" s="58"/>
      <c r="P71" s="32"/>
      <c r="Q71" s="32"/>
      <c r="T71" s="17"/>
      <c r="V71" s="32"/>
      <c r="W71" s="32"/>
      <c r="X71" s="32"/>
      <c r="AE71" s="32"/>
      <c r="AF71" s="32"/>
      <c r="AG71" s="32"/>
      <c r="AH71" s="32"/>
    </row>
    <row r="72" spans="2:34" s="31" customFormat="1" x14ac:dyDescent="0.2">
      <c r="B72" s="32"/>
      <c r="D72" s="57"/>
      <c r="E72" s="32"/>
      <c r="G72" s="32"/>
      <c r="J72" s="32"/>
      <c r="K72" s="32"/>
      <c r="L72" s="32"/>
      <c r="N72" s="58"/>
      <c r="P72" s="32"/>
      <c r="Q72" s="32"/>
      <c r="T72" s="17"/>
      <c r="V72" s="32"/>
      <c r="W72" s="32"/>
      <c r="X72" s="32"/>
      <c r="AE72" s="32"/>
      <c r="AF72" s="32"/>
      <c r="AG72" s="32"/>
      <c r="AH72" s="32"/>
    </row>
    <row r="73" spans="2:34" s="31" customFormat="1" x14ac:dyDescent="0.2">
      <c r="B73" s="32"/>
      <c r="D73" s="57"/>
      <c r="E73" s="32"/>
      <c r="G73" s="32"/>
      <c r="J73" s="32"/>
      <c r="K73" s="32"/>
      <c r="L73" s="32"/>
      <c r="N73" s="58"/>
      <c r="P73" s="32"/>
      <c r="Q73" s="32"/>
      <c r="T73" s="17"/>
      <c r="V73" s="32"/>
      <c r="W73" s="32"/>
      <c r="X73" s="32"/>
      <c r="AE73" s="32"/>
      <c r="AF73" s="32"/>
      <c r="AG73" s="32"/>
      <c r="AH73" s="32"/>
    </row>
    <row r="74" spans="2:34" s="31" customFormat="1" x14ac:dyDescent="0.2">
      <c r="B74" s="32"/>
      <c r="D74" s="57"/>
      <c r="E74" s="32"/>
      <c r="G74" s="32"/>
      <c r="J74" s="32"/>
      <c r="K74" s="32"/>
      <c r="L74" s="32"/>
      <c r="N74" s="58"/>
      <c r="P74" s="32"/>
      <c r="Q74" s="32"/>
      <c r="T74" s="17"/>
      <c r="V74" s="32"/>
      <c r="W74" s="32"/>
      <c r="X74" s="32"/>
      <c r="AE74" s="32"/>
      <c r="AF74" s="32"/>
      <c r="AG74" s="32"/>
      <c r="AH74" s="32"/>
    </row>
    <row r="75" spans="2:34" s="31" customFormat="1" x14ac:dyDescent="0.2">
      <c r="B75" s="32"/>
      <c r="D75" s="57"/>
      <c r="E75" s="32"/>
      <c r="G75" s="32"/>
      <c r="J75" s="32"/>
      <c r="K75" s="32"/>
      <c r="L75" s="32"/>
      <c r="N75" s="58"/>
      <c r="P75" s="32"/>
      <c r="Q75" s="32"/>
      <c r="T75" s="17"/>
      <c r="V75" s="32"/>
      <c r="W75" s="32"/>
      <c r="X75" s="32"/>
      <c r="AE75" s="32"/>
      <c r="AF75" s="32"/>
      <c r="AG75" s="32"/>
      <c r="AH75" s="32"/>
    </row>
    <row r="76" spans="2:34" s="31" customFormat="1" x14ac:dyDescent="0.2">
      <c r="B76" s="32"/>
      <c r="D76" s="57"/>
      <c r="E76" s="32"/>
      <c r="G76" s="32"/>
      <c r="J76" s="32"/>
      <c r="K76" s="32"/>
      <c r="L76" s="32"/>
      <c r="N76" s="58"/>
      <c r="P76" s="32"/>
      <c r="Q76" s="32"/>
      <c r="T76" s="17"/>
      <c r="V76" s="32"/>
      <c r="W76" s="32"/>
      <c r="X76" s="32"/>
      <c r="AE76" s="32"/>
      <c r="AF76" s="32"/>
      <c r="AG76" s="32"/>
      <c r="AH76" s="32"/>
    </row>
    <row r="77" spans="2:34" s="31" customFormat="1" x14ac:dyDescent="0.2">
      <c r="B77" s="32"/>
      <c r="D77" s="57"/>
      <c r="E77" s="32"/>
      <c r="G77" s="32"/>
      <c r="J77" s="32"/>
      <c r="K77" s="32"/>
      <c r="L77" s="32"/>
      <c r="N77" s="58"/>
      <c r="P77" s="32"/>
      <c r="Q77" s="32"/>
      <c r="T77" s="17"/>
      <c r="V77" s="32"/>
      <c r="W77" s="32"/>
      <c r="X77" s="32"/>
      <c r="AE77" s="32"/>
      <c r="AF77" s="32"/>
      <c r="AG77" s="32"/>
      <c r="AH77" s="32"/>
    </row>
    <row r="78" spans="2:34" s="31" customFormat="1" x14ac:dyDescent="0.2">
      <c r="B78" s="32"/>
      <c r="D78" s="57"/>
      <c r="E78" s="32"/>
      <c r="G78" s="32"/>
      <c r="J78" s="32"/>
      <c r="K78" s="32"/>
      <c r="L78" s="32"/>
      <c r="N78" s="58"/>
      <c r="P78" s="32"/>
      <c r="Q78" s="32"/>
      <c r="T78" s="17"/>
      <c r="V78" s="32"/>
      <c r="W78" s="32"/>
      <c r="X78" s="32"/>
      <c r="AE78" s="32"/>
      <c r="AF78" s="32"/>
      <c r="AG78" s="32"/>
      <c r="AH78" s="32"/>
    </row>
    <row r="79" spans="2:34" s="31" customFormat="1" x14ac:dyDescent="0.2">
      <c r="B79" s="32"/>
      <c r="D79" s="57"/>
      <c r="E79" s="32"/>
      <c r="G79" s="32"/>
      <c r="J79" s="32"/>
      <c r="K79" s="32"/>
      <c r="L79" s="32"/>
      <c r="N79" s="58"/>
      <c r="P79" s="32"/>
      <c r="Q79" s="32"/>
      <c r="T79" s="17"/>
      <c r="V79" s="32"/>
      <c r="W79" s="32"/>
      <c r="X79" s="32"/>
      <c r="AE79" s="32"/>
      <c r="AF79" s="32"/>
      <c r="AG79" s="32"/>
      <c r="AH79" s="32"/>
    </row>
    <row r="80" spans="2:34" s="31" customFormat="1" x14ac:dyDescent="0.2">
      <c r="B80" s="32"/>
      <c r="D80" s="57"/>
      <c r="E80" s="32"/>
      <c r="G80" s="32"/>
      <c r="J80" s="32"/>
      <c r="K80" s="32"/>
      <c r="L80" s="32"/>
      <c r="N80" s="58"/>
      <c r="P80" s="32"/>
      <c r="Q80" s="32"/>
      <c r="T80" s="17"/>
      <c r="V80" s="32"/>
      <c r="W80" s="32"/>
      <c r="X80" s="32"/>
      <c r="AE80" s="32"/>
      <c r="AF80" s="32"/>
      <c r="AG80" s="32"/>
      <c r="AH80" s="32"/>
    </row>
    <row r="81" spans="2:34" s="31" customFormat="1" x14ac:dyDescent="0.2">
      <c r="B81" s="32"/>
      <c r="D81" s="57"/>
      <c r="E81" s="32"/>
      <c r="G81" s="32"/>
      <c r="J81" s="32"/>
      <c r="K81" s="32"/>
      <c r="L81" s="32"/>
      <c r="N81" s="58"/>
      <c r="P81" s="32"/>
      <c r="Q81" s="32"/>
      <c r="T81" s="17"/>
      <c r="V81" s="32"/>
      <c r="W81" s="32"/>
      <c r="X81" s="32"/>
      <c r="AE81" s="32"/>
      <c r="AF81" s="32"/>
      <c r="AG81" s="32"/>
      <c r="AH81" s="32"/>
    </row>
    <row r="82" spans="2:34" s="31" customFormat="1" x14ac:dyDescent="0.2">
      <c r="B82" s="32"/>
      <c r="D82" s="57"/>
      <c r="E82" s="32"/>
      <c r="G82" s="32"/>
      <c r="J82" s="32"/>
      <c r="K82" s="32"/>
      <c r="L82" s="32"/>
      <c r="N82" s="58"/>
      <c r="P82" s="32"/>
      <c r="Q82" s="32"/>
      <c r="T82" s="17"/>
      <c r="V82" s="32"/>
      <c r="W82" s="32"/>
      <c r="X82" s="32"/>
      <c r="AE82" s="32"/>
      <c r="AF82" s="32"/>
      <c r="AG82" s="32"/>
      <c r="AH82" s="32"/>
    </row>
    <row r="83" spans="2:34" s="31" customFormat="1" x14ac:dyDescent="0.2">
      <c r="B83" s="32"/>
      <c r="D83" s="57"/>
      <c r="E83" s="32"/>
      <c r="G83" s="32"/>
      <c r="J83" s="32"/>
      <c r="K83" s="32"/>
      <c r="L83" s="32"/>
      <c r="N83" s="58"/>
      <c r="P83" s="32"/>
      <c r="Q83" s="32"/>
      <c r="T83" s="17"/>
      <c r="V83" s="32"/>
      <c r="W83" s="32"/>
      <c r="X83" s="32"/>
      <c r="AE83" s="32"/>
      <c r="AF83" s="32"/>
      <c r="AG83" s="32"/>
      <c r="AH83" s="32"/>
    </row>
    <row r="84" spans="2:34" s="31" customFormat="1" x14ac:dyDescent="0.2">
      <c r="B84" s="32"/>
      <c r="D84" s="57"/>
      <c r="E84" s="32"/>
      <c r="G84" s="32"/>
      <c r="J84" s="32"/>
      <c r="K84" s="32"/>
      <c r="L84" s="32"/>
      <c r="N84" s="58"/>
      <c r="P84" s="32"/>
      <c r="Q84" s="32"/>
      <c r="T84" s="17"/>
      <c r="V84" s="32"/>
      <c r="W84" s="32"/>
      <c r="X84" s="32"/>
      <c r="AE84" s="32"/>
      <c r="AF84" s="32"/>
      <c r="AG84" s="32"/>
      <c r="AH84" s="32"/>
    </row>
    <row r="85" spans="2:34" s="31" customFormat="1" x14ac:dyDescent="0.2">
      <c r="B85" s="32"/>
      <c r="D85" s="57"/>
      <c r="E85" s="32"/>
      <c r="G85" s="32"/>
      <c r="J85" s="32"/>
      <c r="K85" s="32"/>
      <c r="L85" s="32"/>
      <c r="N85" s="58"/>
      <c r="P85" s="32"/>
      <c r="Q85" s="32"/>
      <c r="T85" s="17"/>
      <c r="V85" s="32"/>
      <c r="W85" s="32"/>
      <c r="X85" s="32"/>
      <c r="AE85" s="32"/>
      <c r="AF85" s="32"/>
      <c r="AG85" s="32"/>
      <c r="AH85" s="32"/>
    </row>
    <row r="86" spans="2:34" s="31" customFormat="1" x14ac:dyDescent="0.2">
      <c r="B86" s="32"/>
      <c r="D86" s="57"/>
      <c r="E86" s="32"/>
      <c r="G86" s="32"/>
      <c r="J86" s="32"/>
      <c r="K86" s="32"/>
      <c r="L86" s="32"/>
      <c r="N86" s="58"/>
      <c r="P86" s="32"/>
      <c r="Q86" s="32"/>
      <c r="T86" s="17"/>
      <c r="V86" s="32"/>
      <c r="W86" s="32"/>
      <c r="X86" s="32"/>
      <c r="AE86" s="32"/>
      <c r="AF86" s="32"/>
      <c r="AG86" s="32"/>
      <c r="AH86" s="32"/>
    </row>
    <row r="87" spans="2:34" s="31" customFormat="1" x14ac:dyDescent="0.2">
      <c r="B87" s="32"/>
      <c r="D87" s="57"/>
      <c r="E87" s="32"/>
      <c r="G87" s="32"/>
      <c r="J87" s="32"/>
      <c r="K87" s="32"/>
      <c r="L87" s="32"/>
      <c r="N87" s="58"/>
      <c r="P87" s="32"/>
      <c r="Q87" s="32"/>
      <c r="T87" s="17"/>
      <c r="V87" s="32"/>
      <c r="W87" s="32"/>
      <c r="X87" s="32"/>
      <c r="AE87" s="32"/>
      <c r="AF87" s="32"/>
      <c r="AG87" s="32"/>
      <c r="AH87" s="32"/>
    </row>
    <row r="88" spans="2:34" s="31" customFormat="1" x14ac:dyDescent="0.2">
      <c r="B88" s="32"/>
      <c r="D88" s="57"/>
      <c r="E88" s="32"/>
      <c r="G88" s="32"/>
      <c r="J88" s="32"/>
      <c r="K88" s="32"/>
      <c r="L88" s="32"/>
      <c r="N88" s="58"/>
      <c r="P88" s="32"/>
      <c r="Q88" s="32"/>
      <c r="T88" s="17"/>
      <c r="V88" s="32"/>
      <c r="W88" s="32"/>
      <c r="X88" s="32"/>
      <c r="AE88" s="32"/>
      <c r="AF88" s="32"/>
      <c r="AG88" s="32"/>
      <c r="AH88" s="32"/>
    </row>
    <row r="89" spans="2:34" s="31" customFormat="1" x14ac:dyDescent="0.2">
      <c r="B89" s="32"/>
      <c r="D89" s="57"/>
      <c r="E89" s="32"/>
      <c r="G89" s="32"/>
      <c r="J89" s="32"/>
      <c r="K89" s="32"/>
      <c r="L89" s="32"/>
      <c r="N89" s="58"/>
      <c r="P89" s="32"/>
      <c r="Q89" s="32"/>
      <c r="T89" s="17"/>
      <c r="V89" s="32"/>
      <c r="W89" s="32"/>
      <c r="X89" s="32"/>
      <c r="AE89" s="32"/>
      <c r="AF89" s="32"/>
      <c r="AG89" s="32"/>
      <c r="AH89" s="32"/>
    </row>
    <row r="90" spans="2:34" s="31" customFormat="1" x14ac:dyDescent="0.2">
      <c r="B90" s="32"/>
      <c r="D90" s="57"/>
      <c r="E90" s="32"/>
      <c r="G90" s="32"/>
      <c r="J90" s="32"/>
      <c r="K90" s="32"/>
      <c r="L90" s="32"/>
      <c r="N90" s="58"/>
      <c r="P90" s="32"/>
      <c r="Q90" s="32"/>
      <c r="T90" s="17"/>
      <c r="V90" s="32"/>
      <c r="W90" s="32"/>
      <c r="X90" s="32"/>
      <c r="AE90" s="32"/>
      <c r="AF90" s="32"/>
      <c r="AG90" s="32"/>
      <c r="AH90" s="32"/>
    </row>
    <row r="91" spans="2:34" s="31" customFormat="1" x14ac:dyDescent="0.2">
      <c r="B91" s="32"/>
      <c r="D91" s="57"/>
      <c r="E91" s="32"/>
      <c r="G91" s="32"/>
      <c r="J91" s="32"/>
      <c r="K91" s="32"/>
      <c r="L91" s="32"/>
      <c r="N91" s="58"/>
      <c r="P91" s="32"/>
      <c r="Q91" s="32"/>
      <c r="T91" s="17"/>
      <c r="V91" s="32"/>
      <c r="W91" s="32"/>
      <c r="X91" s="32"/>
      <c r="AE91" s="32"/>
      <c r="AF91" s="32"/>
      <c r="AG91" s="32"/>
      <c r="AH91" s="32"/>
    </row>
    <row r="92" spans="2:34" s="31" customFormat="1" x14ac:dyDescent="0.2">
      <c r="B92" s="32"/>
      <c r="D92" s="57"/>
      <c r="E92" s="32"/>
      <c r="G92" s="32"/>
      <c r="J92" s="32"/>
      <c r="K92" s="32"/>
      <c r="L92" s="32"/>
      <c r="N92" s="58"/>
      <c r="P92" s="32"/>
      <c r="Q92" s="32"/>
      <c r="T92" s="17"/>
      <c r="V92" s="32"/>
      <c r="W92" s="32"/>
      <c r="X92" s="32"/>
      <c r="AE92" s="32"/>
      <c r="AF92" s="32"/>
      <c r="AG92" s="32"/>
      <c r="AH92" s="32"/>
    </row>
    <row r="93" spans="2:34" s="31" customFormat="1" x14ac:dyDescent="0.2">
      <c r="B93" s="32"/>
      <c r="D93" s="57"/>
      <c r="E93" s="32"/>
      <c r="G93" s="32"/>
      <c r="J93" s="32"/>
      <c r="K93" s="32"/>
      <c r="L93" s="32"/>
      <c r="N93" s="58"/>
      <c r="P93" s="32"/>
      <c r="Q93" s="32"/>
      <c r="T93" s="17"/>
      <c r="V93" s="32"/>
      <c r="W93" s="32"/>
      <c r="X93" s="32"/>
      <c r="AE93" s="32"/>
      <c r="AF93" s="32"/>
      <c r="AG93" s="32"/>
      <c r="AH93" s="32"/>
    </row>
    <row r="94" spans="2:34" s="31" customFormat="1" x14ac:dyDescent="0.2">
      <c r="B94" s="32"/>
      <c r="D94" s="57"/>
      <c r="E94" s="32"/>
      <c r="G94" s="32"/>
      <c r="J94" s="32"/>
      <c r="K94" s="32"/>
      <c r="L94" s="32"/>
      <c r="N94" s="58"/>
      <c r="P94" s="32"/>
      <c r="Q94" s="32"/>
      <c r="T94" s="17"/>
      <c r="V94" s="32"/>
      <c r="W94" s="32"/>
      <c r="X94" s="32"/>
      <c r="AE94" s="32"/>
      <c r="AF94" s="32"/>
      <c r="AG94" s="32"/>
      <c r="AH94" s="32"/>
    </row>
  </sheetData>
  <mergeCells count="1">
    <mergeCell ref="A13:J13"/>
  </mergeCells>
  <printOptions horizontalCentered="1" gridLines="1" gridLinesSet="0"/>
  <pageMargins left="0.55118110236220474" right="0.59055118110236227" top="1.1811023622047245" bottom="0.35433070866141736" header="0.51181102362204722" footer="0.19685039370078741"/>
  <pageSetup paperSize="9" fitToWidth="0" fitToHeight="0" orientation="landscape" r:id="rId1"/>
  <headerFooter alignWithMargins="0">
    <oddHeader>&amp;LSeznam náhradních akcí&amp;C&amp;"Arial,Tučné"Obnova obecního a krajského majetku po živelních pohromách v roce 2013
dotační titul č. 1&amp;RPříloha č. 3 k RM  002/2015</oddHeader>
    <oddFooter>&amp;C&amp;8Stránka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Doporučené</vt:lpstr>
      <vt:lpstr>Náhradní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2015-01-12T15:07:41Z</cp:lastPrinted>
  <dcterms:created xsi:type="dcterms:W3CDTF">2014-12-30T10:22:38Z</dcterms:created>
  <dcterms:modified xsi:type="dcterms:W3CDTF">2015-01-12T15:07:56Z</dcterms:modified>
</cp:coreProperties>
</file>