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příloha rozhodnutí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<sst xmlns="http://schemas.openxmlformats.org/spreadsheetml/2006/main" count="44" uniqueCount="40">
  <si>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Oprava obecní komunikace poškozená povodní a oprava obecní lávky přes řeku Blatnici</t>
  </si>
  <si>
    <t>00303917</t>
  </si>
  <si>
    <t>Obec Kateřinice</t>
  </si>
  <si>
    <t>Opravy mostů Kateřinice</t>
  </si>
  <si>
    <t>00276537</t>
  </si>
  <si>
    <t>OBEC CEREKVICE NAD LOUČNOU</t>
  </si>
  <si>
    <t>Obnova obecního majetku postiženého povodní</t>
  </si>
  <si>
    <t>00244813</t>
  </si>
  <si>
    <t>OBEC DOUDLEBY</t>
  </si>
  <si>
    <t>Obnova lávky přes řeku Malší</t>
  </si>
  <si>
    <t>00875775</t>
  </si>
  <si>
    <t>Obec Ostrov</t>
  </si>
  <si>
    <t>Oprava místních komunikací</t>
  </si>
  <si>
    <t>00246905</t>
  </si>
  <si>
    <t>Město Kardašova Řečice</t>
  </si>
  <si>
    <t>Oprava místních komunikací po povodni 2006</t>
  </si>
  <si>
    <t>IČ</t>
  </si>
  <si>
    <t>Název žadatele</t>
  </si>
  <si>
    <t>Název projektu</t>
  </si>
  <si>
    <t>Rok</t>
  </si>
  <si>
    <t>pořad. č.</t>
  </si>
  <si>
    <t>CELKEM</t>
  </si>
  <si>
    <t>Oprava komunikace "Chuchelnická" po povodni</t>
  </si>
  <si>
    <t>00236101</t>
  </si>
  <si>
    <t>Obec Chabeřice</t>
  </si>
  <si>
    <t>Oprava místní komunikace-chatová oblastve Steči</t>
  </si>
  <si>
    <t>Obec Rataje nad Sázavou</t>
  </si>
  <si>
    <t>Obec Nemíž</t>
  </si>
  <si>
    <t>P.č.žádosti</t>
  </si>
  <si>
    <t>Celkové náklady v tis. Kč</t>
  </si>
  <si>
    <t>Požadovaná dotace v tis. Kč</t>
  </si>
  <si>
    <t>Navrhovaná dotace v tis. Kč</t>
  </si>
  <si>
    <t>Náklady v roce 2006 v tis. Kč</t>
  </si>
  <si>
    <t>kraj</t>
  </si>
  <si>
    <t>Středočeský</t>
  </si>
  <si>
    <t>00508462</t>
  </si>
  <si>
    <t>00236381</t>
  </si>
  <si>
    <t>Zlínský</t>
  </si>
  <si>
    <t>Jihočeský</t>
  </si>
  <si>
    <t>Pardubický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</si>
</sst>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  <protection/>
    </xf>
    <xf numFmtId="3" fontId="3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E12" sqref="E12"/>
    </sheetView>
  </sheetViews>
  <sheetFormatPr defaultColWidth="9.00390625" defaultRowHeight="15.75"/>
  <cols>
    <col min="1" max="1" width="5.875" style="0" customWidth="1"/>
    <col min="2" max="2" width="8.875" style="0" bestFit="1" customWidth="1"/>
    <col min="3" max="3" width="10.75390625" style="0" customWidth="1"/>
    <col min="4" max="4" width="22.875" style="0" customWidth="1"/>
    <col min="5" max="5" width="22.25390625" style="0" customWidth="1"/>
    <col min="6" max="6" width="4.875" style="0" bestFit="1" customWidth="1"/>
    <col min="7" max="7" width="5.875" style="0" bestFit="1" customWidth="1"/>
    <col min="8" max="8" width="8.75390625" style="0" customWidth="1"/>
    <col min="9" max="9" width="8.25390625" style="0" customWidth="1"/>
    <col min="10" max="10" width="11.25390625" style="2" customWidth="1"/>
    <col min="11" max="11" width="11.375" style="0" customWidth="1"/>
  </cols>
  <sheetData>
    <row r="1" spans="1:11" s="17" customFormat="1" ht="47.25">
      <c r="A1" s="14" t="s">
        <v>20</v>
      </c>
      <c r="B1" s="14" t="s">
        <v>16</v>
      </c>
      <c r="C1" s="14" t="s">
        <v>33</v>
      </c>
      <c r="D1" s="14" t="s">
        <v>17</v>
      </c>
      <c r="E1" s="14" t="s">
        <v>18</v>
      </c>
      <c r="F1" s="14" t="s">
        <v>19</v>
      </c>
      <c r="G1" s="14" t="s">
        <v>28</v>
      </c>
      <c r="H1" s="15" t="s">
        <v>29</v>
      </c>
      <c r="I1" s="15" t="s">
        <v>32</v>
      </c>
      <c r="J1" s="15" t="s">
        <v>30</v>
      </c>
      <c r="K1" s="16" t="s">
        <v>31</v>
      </c>
    </row>
    <row r="2" spans="1:11" s="1" customFormat="1" ht="31.5">
      <c r="A2" s="4">
        <v>1</v>
      </c>
      <c r="B2" s="4" t="s">
        <v>23</v>
      </c>
      <c r="C2" s="1" t="s">
        <v>34</v>
      </c>
      <c r="D2" s="3" t="s">
        <v>24</v>
      </c>
      <c r="E2" s="4" t="s">
        <v>25</v>
      </c>
      <c r="F2" s="4">
        <v>2006</v>
      </c>
      <c r="G2" s="4">
        <v>49462</v>
      </c>
      <c r="H2" s="5">
        <f>40000*0.001</f>
        <v>40</v>
      </c>
      <c r="I2" s="5">
        <f>40000*0.001</f>
        <v>40</v>
      </c>
      <c r="J2" s="5">
        <f>40000*0.001</f>
        <v>40</v>
      </c>
      <c r="K2" s="5">
        <f>40000*0.001</f>
        <v>40</v>
      </c>
    </row>
    <row r="3" spans="1:11" s="1" customFormat="1" ht="31.5">
      <c r="A3" s="4">
        <v>2</v>
      </c>
      <c r="B3" s="11" t="s">
        <v>36</v>
      </c>
      <c r="C3" s="4" t="s">
        <v>34</v>
      </c>
      <c r="D3" s="3" t="s">
        <v>26</v>
      </c>
      <c r="E3" s="4" t="s">
        <v>22</v>
      </c>
      <c r="F3" s="4">
        <v>2006</v>
      </c>
      <c r="G3" s="4">
        <v>49455</v>
      </c>
      <c r="H3" s="6">
        <f>480000*0.001</f>
        <v>480</v>
      </c>
      <c r="I3" s="6">
        <f>480000*0.001</f>
        <v>480</v>
      </c>
      <c r="J3" s="6">
        <f>480000*0.001</f>
        <v>480</v>
      </c>
      <c r="K3" s="6">
        <f>480000*0.001</f>
        <v>480</v>
      </c>
    </row>
    <row r="4" spans="1:11" s="1" customFormat="1" ht="63">
      <c r="A4" s="7">
        <v>3</v>
      </c>
      <c r="B4" s="11" t="s">
        <v>35</v>
      </c>
      <c r="C4" s="4" t="s">
        <v>34</v>
      </c>
      <c r="D4" s="3" t="s">
        <v>27</v>
      </c>
      <c r="E4" s="4" t="s">
        <v>0</v>
      </c>
      <c r="F4" s="4">
        <v>2006</v>
      </c>
      <c r="G4" s="4">
        <v>49456</v>
      </c>
      <c r="H4" s="6">
        <f>300000*0.001</f>
        <v>300</v>
      </c>
      <c r="I4" s="6">
        <f>300000*0.001</f>
        <v>300</v>
      </c>
      <c r="J4" s="6">
        <f>300000*0.001</f>
        <v>300</v>
      </c>
      <c r="K4" s="6">
        <f>300000*0.001</f>
        <v>300</v>
      </c>
    </row>
    <row r="5" spans="1:11" s="1" customFormat="1" ht="15.75">
      <c r="A5" s="4">
        <v>4</v>
      </c>
      <c r="B5" s="4" t="s">
        <v>1</v>
      </c>
      <c r="C5" s="4" t="s">
        <v>37</v>
      </c>
      <c r="D5" s="3" t="s">
        <v>2</v>
      </c>
      <c r="E5" s="4" t="s">
        <v>3</v>
      </c>
      <c r="F5" s="4">
        <v>2006</v>
      </c>
      <c r="G5" s="4">
        <v>49457</v>
      </c>
      <c r="H5" s="5">
        <f>520000*0.001</f>
        <v>520</v>
      </c>
      <c r="I5" s="5">
        <f>520000*0.001</f>
        <v>520</v>
      </c>
      <c r="J5" s="5">
        <f>520000*0.001</f>
        <v>520</v>
      </c>
      <c r="K5" s="5">
        <f>520000*0.001</f>
        <v>520</v>
      </c>
    </row>
    <row r="6" spans="1:11" s="1" customFormat="1" ht="31.5">
      <c r="A6" s="7">
        <v>5</v>
      </c>
      <c r="B6" s="4" t="s">
        <v>4</v>
      </c>
      <c r="C6" s="4" t="s">
        <v>39</v>
      </c>
      <c r="D6" s="3" t="s">
        <v>5</v>
      </c>
      <c r="E6" s="4" t="s">
        <v>6</v>
      </c>
      <c r="F6" s="4">
        <v>2006</v>
      </c>
      <c r="G6" s="4">
        <v>49458</v>
      </c>
      <c r="H6" s="12">
        <f>5450000*0.001</f>
        <v>5450</v>
      </c>
      <c r="I6" s="12">
        <f>5450000*0.001</f>
        <v>5450</v>
      </c>
      <c r="J6" s="12">
        <f>5450000*0.001</f>
        <v>5450</v>
      </c>
      <c r="K6" s="12">
        <f>5450000*0.001</f>
        <v>5450</v>
      </c>
    </row>
    <row r="7" spans="1:11" s="1" customFormat="1" ht="31.5">
      <c r="A7" s="4">
        <v>6</v>
      </c>
      <c r="B7" s="4" t="s">
        <v>7</v>
      </c>
      <c r="C7" s="4" t="s">
        <v>38</v>
      </c>
      <c r="D7" s="3" t="s">
        <v>8</v>
      </c>
      <c r="E7" s="4" t="s">
        <v>9</v>
      </c>
      <c r="F7" s="4">
        <v>2006</v>
      </c>
      <c r="G7" s="4">
        <v>49459</v>
      </c>
      <c r="H7" s="5">
        <f>1500000*0.001</f>
        <v>1500</v>
      </c>
      <c r="I7" s="5">
        <f>1500000*0.001</f>
        <v>1500</v>
      </c>
      <c r="J7" s="5">
        <f>1500000*0.001</f>
        <v>1500</v>
      </c>
      <c r="K7" s="5">
        <f>1500000*0.001</f>
        <v>1500</v>
      </c>
    </row>
    <row r="8" spans="1:11" s="1" customFormat="1" ht="31.5">
      <c r="A8" s="7">
        <v>7</v>
      </c>
      <c r="B8" s="4" t="s">
        <v>10</v>
      </c>
      <c r="C8" s="4" t="s">
        <v>34</v>
      </c>
      <c r="D8" s="3" t="s">
        <v>11</v>
      </c>
      <c r="E8" s="4" t="s">
        <v>12</v>
      </c>
      <c r="F8" s="4">
        <v>2006</v>
      </c>
      <c r="G8" s="4">
        <v>49460</v>
      </c>
      <c r="H8" s="5">
        <f>460000*0.001</f>
        <v>460</v>
      </c>
      <c r="I8" s="5">
        <f>460000*0.001</f>
        <v>460</v>
      </c>
      <c r="J8" s="5">
        <f>460000*0.001</f>
        <v>460</v>
      </c>
      <c r="K8" s="5">
        <f>460000*0.001</f>
        <v>460</v>
      </c>
    </row>
    <row r="9" spans="1:11" s="1" customFormat="1" ht="47.25">
      <c r="A9" s="4">
        <v>8</v>
      </c>
      <c r="B9" s="4" t="s">
        <v>13</v>
      </c>
      <c r="C9" s="4" t="s">
        <v>38</v>
      </c>
      <c r="D9" s="3" t="s">
        <v>14</v>
      </c>
      <c r="E9" s="4" t="s">
        <v>15</v>
      </c>
      <c r="F9" s="4">
        <v>2006</v>
      </c>
      <c r="G9" s="4">
        <v>49463</v>
      </c>
      <c r="H9" s="5">
        <f>4000000*0.001</f>
        <v>4000</v>
      </c>
      <c r="I9" s="5">
        <f>4000000*0.001</f>
        <v>4000</v>
      </c>
      <c r="J9" s="5">
        <f>4000000*0.001</f>
        <v>4000</v>
      </c>
      <c r="K9" s="5">
        <f>4000000*0.001</f>
        <v>4000</v>
      </c>
    </row>
    <row r="10" spans="1:11" s="10" customFormat="1" ht="15.75">
      <c r="A10" s="8"/>
      <c r="B10" s="8"/>
      <c r="C10" s="8"/>
      <c r="D10" s="3" t="s">
        <v>21</v>
      </c>
      <c r="E10" s="8"/>
      <c r="F10" s="8"/>
      <c r="G10" s="8"/>
      <c r="H10" s="13">
        <f>SUM(H2:H9)</f>
        <v>12750</v>
      </c>
      <c r="I10" s="13">
        <f>SUM(I2:I9)</f>
        <v>12750</v>
      </c>
      <c r="J10" s="9">
        <f>SUM(J2:J9)</f>
        <v>12750</v>
      </c>
      <c r="K10" s="9">
        <f>SUM(K2:K9)</f>
        <v>12750</v>
      </c>
    </row>
  </sheetData>
  <printOptions horizontalCentered="1"/>
  <pageMargins left="0.39" right="0.46" top="0.984251968503937" bottom="0.984251968503937" header="0.5118110236220472" footer="0.5118110236220472"/>
  <pageSetup horizontalDpi="600" verticalDpi="600" orientation="landscape" paperSize="9" r:id="rId1"/>
  <headerFooter alignWithMargins="0">
    <oddHeader>&amp;RPříloha č. 2 Rozhodnutí č.  /2006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Horejsková Hana</dc:creator>
  <cp:keywords/>
  <dc:description/>
  <cp:lastModifiedBy>Ing. Zuzana Šebestíková</cp:lastModifiedBy>
  <cp:lastPrinted>2006-06-09T08:25:52Z</cp:lastPrinted>
  <dcterms:created xsi:type="dcterms:W3CDTF">2006-04-25T12:10:25Z</dcterms:created>
  <dcterms:modified xsi:type="dcterms:W3CDTF">2006-06-09T08:27:25Z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-831506669</vt:i4>
  </property>
  <property fmtid="{D5CDD505-2E9C-101B-9397-08002B2CF9AE}" pid="3" name="_EmailSubject">
    <vt:lpwstr>Schválené akce web.doc</vt:lpwstr>
  </property>
  <property fmtid="{D5CDD505-2E9C-101B-9397-08002B2CF9AE}" pid="4" name="_AuthorEmail">
    <vt:lpwstr>Hana.Horejskova@mmr.cz</vt:lpwstr>
  </property>
  <property fmtid="{D5CDD505-2E9C-101B-9397-08002B2CF9AE}" pid="5" name="_AuthorEmailDisplayName">
    <vt:lpwstr>Horejsková Hana</vt:lpwstr>
  </property>
  <property fmtid="{D5CDD505-2E9C-101B-9397-08002B2CF9AE}" pid="6" name="_ReviewingToolsShownOnce">
    <vt:lpwstr/>
  </property>
</Properties>
</file>