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3"/>
  </bookViews>
  <sheets>
    <sheet name="Dotazníky - ženy" sheetId="1" r:id="rId1"/>
    <sheet name="Dotazníky - muži" sheetId="2" r:id="rId2"/>
    <sheet name="Připomínky a náměty" sheetId="3" r:id="rId3"/>
    <sheet name="Dotazníky - všichni" sheetId="4" r:id="rId4"/>
  </sheets>
  <definedNames/>
  <calcPr fullCalcOnLoad="1"/>
</workbook>
</file>

<file path=xl/sharedStrings.xml><?xml version="1.0" encoding="utf-8"?>
<sst xmlns="http://schemas.openxmlformats.org/spreadsheetml/2006/main" count="1225" uniqueCount="249">
  <si>
    <t>1. Jak se Vám v obci žije?</t>
  </si>
  <si>
    <t>1. velmi dobře</t>
  </si>
  <si>
    <t>2. spíše dobře</t>
  </si>
  <si>
    <t>3. ani dobře ani špatně</t>
  </si>
  <si>
    <t>4. spíše špatně</t>
  </si>
  <si>
    <t>5. velmi špatně</t>
  </si>
  <si>
    <t>15-29 let</t>
  </si>
  <si>
    <t>30-49 let</t>
  </si>
  <si>
    <t>6. neodpovědělo</t>
  </si>
  <si>
    <t>CELKEM :</t>
  </si>
  <si>
    <t>Ženy počet</t>
  </si>
  <si>
    <t>Ženy %</t>
  </si>
  <si>
    <t>50-64 let</t>
  </si>
  <si>
    <t>CELKEM</t>
  </si>
  <si>
    <t>65 - a více</t>
  </si>
  <si>
    <r>
      <t>2. Co se Vám na Vaší obci nejvíce líbí?</t>
    </r>
    <r>
      <rPr>
        <sz val="8"/>
        <rFont val="Verdana"/>
        <family val="2"/>
      </rPr>
      <t xml:space="preserve"> </t>
    </r>
  </si>
  <si>
    <t>1. klidný život</t>
  </si>
  <si>
    <t>2. dobré mezilidské vztahy</t>
  </si>
  <si>
    <t>3. příznivé životní prostředí</t>
  </si>
  <si>
    <t>4. blízkost přírody</t>
  </si>
  <si>
    <t>5. dostupnost pracovních příležitostí</t>
  </si>
  <si>
    <t>6. dobrá dopravní dostupnost</t>
  </si>
  <si>
    <t>8. kulturní a společenský život</t>
  </si>
  <si>
    <t>7. a 9. sportovní vyžití</t>
  </si>
  <si>
    <t>10. vzhled obce</t>
  </si>
  <si>
    <t>12. neodpovědělo</t>
  </si>
  <si>
    <t>CELKEM odpovědí (max. 3 za jednoho tazatele) :</t>
  </si>
  <si>
    <r>
      <t>3. Co se Vám na Vaší obci nelíbí?</t>
    </r>
    <r>
      <rPr>
        <sz val="8"/>
        <rFont val="Verdana"/>
        <family val="2"/>
      </rPr>
      <t xml:space="preserve"> </t>
    </r>
  </si>
  <si>
    <t>1. špatné vztahy mezi lidmi</t>
  </si>
  <si>
    <t>2. nezájem lidí o obec</t>
  </si>
  <si>
    <t>3. málo kvalitní životní prostředí</t>
  </si>
  <si>
    <t>4. málo pracovních příležitostí</t>
  </si>
  <si>
    <t>5. špatná dostupnost obchodů a služeb</t>
  </si>
  <si>
    <t>6. nedostatečný kulturní a společenský život</t>
  </si>
  <si>
    <t>7. špatná dostupnost lékaře</t>
  </si>
  <si>
    <t>8. nevyhovující veřejná doprava</t>
  </si>
  <si>
    <t>9. nedostatečná bytová výstavba</t>
  </si>
  <si>
    <t>10. nepořádek v obci</t>
  </si>
  <si>
    <t>11. špatné podmínky k podnikání</t>
  </si>
  <si>
    <t>13. neodpovědělo</t>
  </si>
  <si>
    <t>4. Jaké služby Vám v obci nejvíce chybí?</t>
  </si>
  <si>
    <t>11. jiné*</t>
  </si>
  <si>
    <t>12. jiné*</t>
  </si>
  <si>
    <t>5. Mezilidské vztahy v obci považujete za:</t>
  </si>
  <si>
    <t>1. velmi dobré</t>
  </si>
  <si>
    <t>2. docela dobré</t>
  </si>
  <si>
    <t>3. ne moc dobré</t>
  </si>
  <si>
    <t>4. špatné</t>
  </si>
  <si>
    <t>5. nedovedu posoudit</t>
  </si>
  <si>
    <t>6. Mají občané obce mají dostatek příležitostí ke vzájemným společenským kontaktům?</t>
  </si>
  <si>
    <t>1. rozhodně ano</t>
  </si>
  <si>
    <t>2. spíše ano</t>
  </si>
  <si>
    <t>3. spíše ne</t>
  </si>
  <si>
    <t>4. rozhodně ne</t>
  </si>
  <si>
    <t>7. Sledujete informace o dění v obci na webových stránkách?</t>
  </si>
  <si>
    <t>1. pravidelně (min. 1x za týden)</t>
  </si>
  <si>
    <t>2. občas (cca 1x za měsíc)</t>
  </si>
  <si>
    <t>3. vůbec</t>
  </si>
  <si>
    <t>4. nemám internet</t>
  </si>
  <si>
    <t>5. neodpovědělo</t>
  </si>
  <si>
    <t>8. Jste ochoten/ochotna udělat něco pro rozvoj své obce?</t>
  </si>
  <si>
    <t>Hodnocení obce z hlediska podmínek:</t>
  </si>
  <si>
    <t>BYDLENÍ</t>
  </si>
  <si>
    <t>1. velmi spokojen</t>
  </si>
  <si>
    <t>2. spíše spokojen</t>
  </si>
  <si>
    <t>3. spíše nespokojen</t>
  </si>
  <si>
    <t>4. velmi nespokojen</t>
  </si>
  <si>
    <t>5. je mi to lhostejné</t>
  </si>
  <si>
    <t>ŠKOLSTVÍ</t>
  </si>
  <si>
    <t>ZDRAVOTNICTVÍ</t>
  </si>
  <si>
    <t>VEŘEJNÁ DOPRAVA</t>
  </si>
  <si>
    <t>KULTURA A SPOLEČENSKÝ ŽIVOT</t>
  </si>
  <si>
    <t>Dotazníkové šetření - výsledky ženy (celkem 161 osob)</t>
  </si>
  <si>
    <t>SPORTOVNÍ VYŽITÍ</t>
  </si>
  <si>
    <t>ŽIVOTNÍ PROSTŘEDÍ</t>
  </si>
  <si>
    <t>PÉČE OBCE O SVÉ PROSTŘEDÍ</t>
  </si>
  <si>
    <t>PODMÍNKY PRO PODNIKÁNÍ</t>
  </si>
  <si>
    <t>ROZVOJ OBCE</t>
  </si>
  <si>
    <t>INFORMOVANOST O DĚNÍ V OBCI</t>
  </si>
  <si>
    <t xml:space="preserve">10. Jak by se měla obec dále rozvíjet? </t>
  </si>
  <si>
    <t>1. měla by zůstat přibližně stejně velká</t>
  </si>
  <si>
    <t>2. měla by se postupně rozrůstat na přibližně 600 obyvatel</t>
  </si>
  <si>
    <t>3. měly by být využita celá kapacita ploch pro výstavbu</t>
  </si>
  <si>
    <t>4. nedovedu posoudit</t>
  </si>
  <si>
    <t>11. Představte si, že můžete rozhodnout o využití obecních finančních prostředků. Na co byste je přednostě využil/a?</t>
  </si>
  <si>
    <t>1. zlepšení podmínek pro podnikání</t>
  </si>
  <si>
    <t>2. podpora bytové výstavby a infrastruktury obce</t>
  </si>
  <si>
    <t>3. častější spoje veřejné dopravy</t>
  </si>
  <si>
    <t>4. zřízení dalších provozoven a služeb v obci</t>
  </si>
  <si>
    <t>5. rekonstrukce místních komunikací</t>
  </si>
  <si>
    <t>6. podpora kulturních, společenských a sportovních aktivit</t>
  </si>
  <si>
    <t>7. péče o veřejnou zeleň a prostředí v obci</t>
  </si>
  <si>
    <t>8. opravy památek v obci</t>
  </si>
  <si>
    <t>9. jiné</t>
  </si>
  <si>
    <t>10. neodpovědělo</t>
  </si>
  <si>
    <t>14. V obci</t>
  </si>
  <si>
    <t>1. žiji od narození</t>
  </si>
  <si>
    <t>2. přistěhoval jsem se v dětství spolu se svými rodiči</t>
  </si>
  <si>
    <t>3. přistěhval jsem se v dospělosti před více jak pěti lety</t>
  </si>
  <si>
    <t>4. přistěhoval jsem se v dospělosti v posledních pěti letech</t>
  </si>
  <si>
    <t>15. Typ Vaší domácnosti</t>
  </si>
  <si>
    <t>1. domácnost bez dětí</t>
  </si>
  <si>
    <t>2. domácnost s dětmi (do 18 let)</t>
  </si>
  <si>
    <t>3. jiná</t>
  </si>
  <si>
    <t>4. neodpovědělo</t>
  </si>
  <si>
    <t>Vaše další náměty, připomínky, komentáře:</t>
  </si>
  <si>
    <t>2. nevyjádřilo se</t>
  </si>
  <si>
    <t>Pokud ano, jak se můžete zapojit?*</t>
  </si>
  <si>
    <t>1. vyjádřilo se*</t>
  </si>
  <si>
    <t>Poznámka: odpovědi dotazovaných označené * budou analyzovány zvlášť v textové části</t>
  </si>
  <si>
    <t>Muži počet</t>
  </si>
  <si>
    <t>Muži %</t>
  </si>
  <si>
    <t>Občané počet</t>
  </si>
  <si>
    <t>Občané %</t>
  </si>
  <si>
    <t>Dotazníkové šetření - výsledky muži (celkem 143 osob)</t>
  </si>
  <si>
    <t>Dotazníkové šetření - výsledky občané (celkem 304 osob)</t>
  </si>
  <si>
    <t>Připomínky a náměty vyplývající z textové části dotazníků</t>
  </si>
  <si>
    <t>železniční přejezd</t>
  </si>
  <si>
    <t>stavba polyfunkčního domu</t>
  </si>
  <si>
    <t>hluk a doprava v Hlubočce</t>
  </si>
  <si>
    <t>starosta obce</t>
  </si>
  <si>
    <t>nepořádek kolem kontejnerů v části Pastýrňa</t>
  </si>
  <si>
    <t>špatné zdravení místních dětí</t>
  </si>
  <si>
    <t>nevzhledné domy</t>
  </si>
  <si>
    <t>vzhled obce</t>
  </si>
  <si>
    <t>sportovní vyžití</t>
  </si>
  <si>
    <t>špatné komunikace</t>
  </si>
  <si>
    <t>málo zboží v obchodě Jednota</t>
  </si>
  <si>
    <t>auta stojící na chodníku</t>
  </si>
  <si>
    <t>chování starosty obce</t>
  </si>
  <si>
    <t>pobíhání psů po obci</t>
  </si>
  <si>
    <t>málo spojů veřejné dopravy</t>
  </si>
  <si>
    <t>chybí kostel</t>
  </si>
  <si>
    <t>zvyšující se dopravní zátěž v obci</t>
  </si>
  <si>
    <t>černé skládky odpadu</t>
  </si>
  <si>
    <t>šikmé chodníky</t>
  </si>
  <si>
    <t>dětské brozdaliště</t>
  </si>
  <si>
    <t>bankomat</t>
  </si>
  <si>
    <t>lékař</t>
  </si>
  <si>
    <t>pošta</t>
  </si>
  <si>
    <t>základní škola</t>
  </si>
  <si>
    <t>více aktivit pro maminky</t>
  </si>
  <si>
    <t>herna</t>
  </si>
  <si>
    <t>kontejnery na odpad</t>
  </si>
  <si>
    <t>více laviček</t>
  </si>
  <si>
    <t>více vyžití v zimě (případně v létě)</t>
  </si>
  <si>
    <t>více zájmových kroužků pro děti</t>
  </si>
  <si>
    <t>masna</t>
  </si>
  <si>
    <t>čistírna</t>
  </si>
  <si>
    <t>více zábavy</t>
  </si>
  <si>
    <t>klubovna pro maminky s dětmi</t>
  </si>
  <si>
    <t>lepší vlakové či autobusové spojení</t>
  </si>
  <si>
    <t>cyklostezka</t>
  </si>
  <si>
    <t>bazén, koupaliště</t>
  </si>
  <si>
    <t>vlaková zastávka</t>
  </si>
  <si>
    <t>pocit bezpečnosti na místních silnicích</t>
  </si>
  <si>
    <t>pedikůra</t>
  </si>
  <si>
    <t xml:space="preserve">žádná služba nechybí </t>
  </si>
  <si>
    <t>více péče o staré občany, více služeb pro starší občany</t>
  </si>
  <si>
    <t>sběrna a čistírna oděvů</t>
  </si>
  <si>
    <t>konstatování, že v malé obci se služby těžko rozvíjejí</t>
  </si>
  <si>
    <t>opravna obuvi</t>
  </si>
  <si>
    <t>posilovna, fitness, sportovní vyžití</t>
  </si>
  <si>
    <t>více služeb (bez konkrétního uvedení)</t>
  </si>
  <si>
    <t xml:space="preserve">sběrný dvůr </t>
  </si>
  <si>
    <t xml:space="preserve">sauna </t>
  </si>
  <si>
    <t>zakouřená obec v zimě</t>
  </si>
  <si>
    <t>supermarket, více obchodů, komunál</t>
  </si>
  <si>
    <t>polyfunkční dům+kvalitní restaurační zařízení</t>
  </si>
  <si>
    <t>hlášení rozhlasu posílat prostřednictvím SMS</t>
  </si>
  <si>
    <t>lezecká stěna</t>
  </si>
  <si>
    <t>internetové připojení optickým kabelem</t>
  </si>
  <si>
    <t>osvětlení mezi Drslavicemi a Havřicemi</t>
  </si>
  <si>
    <t>nedostatečný kulturní a společenský život</t>
  </si>
  <si>
    <t>větší a lepší využití sportovního hřiště</t>
  </si>
  <si>
    <t>CELKEM názorů:</t>
  </si>
  <si>
    <t>vyjádřilo se 106 dotazovaných (34,9% z celkového počtu), počet názorů 154</t>
  </si>
  <si>
    <t>v položce 11. jiné 7 názorů (1% z celku)</t>
  </si>
  <si>
    <t>Názory počet</t>
  </si>
  <si>
    <t>Názory %</t>
  </si>
  <si>
    <t>z celku</t>
  </si>
  <si>
    <t>zachvávání tradic</t>
  </si>
  <si>
    <t>chodníky (z minulého období)</t>
  </si>
  <si>
    <t>špatný vzhled obce</t>
  </si>
  <si>
    <t>je mi to lhostejné</t>
  </si>
  <si>
    <t>CELKEM:</t>
  </si>
  <si>
    <t>v položce 12. jiné vyplněno 45 názorů (7,6% z celk. počtu 593 názorů), kteří uvedli:</t>
  </si>
  <si>
    <t>8. Jste ochoten/na udělat něco pro rozvoj své obce? Jak se můžete zapojit?</t>
  </si>
  <si>
    <t>podle potřeby</t>
  </si>
  <si>
    <t>jakkoliv pracovně</t>
  </si>
  <si>
    <t>nevím</t>
  </si>
  <si>
    <t>podle mých možností a věku</t>
  </si>
  <si>
    <t>při různých akcích</t>
  </si>
  <si>
    <t>se sečením obecních pozemků</t>
  </si>
  <si>
    <t>se sportovním vyžitém dětí</t>
  </si>
  <si>
    <t>tříděním odpadu</t>
  </si>
  <si>
    <t>starám se o prostranství před vlastním domem</t>
  </si>
  <si>
    <t>s výtvarným kroužkem pro děti</t>
  </si>
  <si>
    <t>pomoc při demolici chátrajících domů</t>
  </si>
  <si>
    <t>při akcích mysliveckého sdružení</t>
  </si>
  <si>
    <t>mohu nabídnout své dovednosti</t>
  </si>
  <si>
    <t>při akcích SDH</t>
  </si>
  <si>
    <t>9. jiné*</t>
  </si>
  <si>
    <t>výkup starých neobydlených domů a nabídnutí k prodeji jiným zájemcům</t>
  </si>
  <si>
    <t>oprava opěrné zdi "Na Ježově"</t>
  </si>
  <si>
    <t>úprava chodníku na dolním konci</t>
  </si>
  <si>
    <t>zhotovení cyklostezky</t>
  </si>
  <si>
    <t>snížení místních poplatků</t>
  </si>
  <si>
    <t>napojení na ČOV</t>
  </si>
  <si>
    <t>rekonstrukce vozovky do Prakšic</t>
  </si>
  <si>
    <t>fitness</t>
  </si>
  <si>
    <t>rozšíření silnice (+výstavba chodníku) od hřiště k Benzině</t>
  </si>
  <si>
    <t>víceúčelové venkovní hřiště</t>
  </si>
  <si>
    <t>dle potřeby</t>
  </si>
  <si>
    <t>zkvalitnění veřejného rozhlasu</t>
  </si>
  <si>
    <t>kontejnery na biologický odpad</t>
  </si>
  <si>
    <t>údržba stávajících dětských hřišť</t>
  </si>
  <si>
    <t>nové stavební parcely</t>
  </si>
  <si>
    <t>ochranné sítě za brankami ve sportovním areálu</t>
  </si>
  <si>
    <t>v položce 9. jiné vyplněno 26 názorů (7,9% z celk. počtu), kteří uvedli:</t>
  </si>
  <si>
    <t>kladně se vyjádřilo 50 dotazovaných (16,4% z celkového počtu), a uvedli jak:</t>
  </si>
  <si>
    <t>volné pobíhání psů po obci</t>
  </si>
  <si>
    <t>požadavek na zvýšení zájmů občanů o fotbal, větší podpora sportu</t>
  </si>
  <si>
    <t>požadavek na dobudování chodníku a rozšíření komunikace k Benzině</t>
  </si>
  <si>
    <t>požadavek na rekonstrukci veřejného osvětlení, dobudování VO k Benzině</t>
  </si>
  <si>
    <t>poukaz na parkování vozidel na chodnících</t>
  </si>
  <si>
    <t>poukaz na to, že je v určitých místech špatně slyšet veřejný rozhlas</t>
  </si>
  <si>
    <t>měla by být obcí zakoupena budova mlýna</t>
  </si>
  <si>
    <t>vybudování veřejného osvětlení Drslavice - Havřice</t>
  </si>
  <si>
    <t>vyjádření spokojenosti se stávajícím vedením obce, velkou snahou o její rozvoj</t>
  </si>
  <si>
    <t>požadavek na zkvalitnění veřejné dopravy v obci, častější spoje</t>
  </si>
  <si>
    <t>výstavba vlakové zastávky</t>
  </si>
  <si>
    <t>vytyčení nové lokality pro výstavbu nových domů</t>
  </si>
  <si>
    <t>lepší zabezpečení dětského hřiště uprostřed obce</t>
  </si>
  <si>
    <t>poukaz na dráty trčící z plotu vedle chodníku k MŠ</t>
  </si>
  <si>
    <t>oprava komunikace směrem na Prakšice</t>
  </si>
  <si>
    <t>označení cesty k Pepčínu pro přespolní</t>
  </si>
  <si>
    <t>postihovat občany znečišťující ovzduší</t>
  </si>
  <si>
    <t>zvýšení bezpečnosti v ulici Pastýrňa z dopravního hlediska</t>
  </si>
  <si>
    <t>více podporovat společné aktivity občanů</t>
  </si>
  <si>
    <t>poukaz na zhoršený demografický vývoj v obci</t>
  </si>
  <si>
    <t>poukaz na "skandální" zákaz vstupu na hřiště pro děti a mládež</t>
  </si>
  <si>
    <t>požadavek na více retardérů v obci</t>
  </si>
  <si>
    <t>požadavek na důstojnější cestu a nový chodník na Sedmiřadné</t>
  </si>
  <si>
    <t>požadavek na veřejné vystavení plánů na Polyfunkční dům na internet</t>
  </si>
  <si>
    <t>větší možnost místních obyvatel pro využití tenisových kurtů</t>
  </si>
  <si>
    <t>"těším se na nový multifunkční sál"</t>
  </si>
  <si>
    <t>poukaz na šikmé chodníky v obci a na jejich špatnou schůdnost</t>
  </si>
  <si>
    <t>vyjádřilo se 32 dotazovaných (10,4% z celku), celekm 47 názorů: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</si>
</sst>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63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8"/>
      <name val="Arial"/>
      <family val="0"/>
    </font>
    <font>
      <b/>
      <sz val="8"/>
      <color indexed="18"/>
      <name val="Arial"/>
      <family val="0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8"/>
      <name val="Verdana"/>
      <family val="2"/>
    </font>
    <font>
      <sz val="8"/>
      <color indexed="18"/>
      <name val="Arial"/>
      <family val="0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18"/>
      <name val="Arial"/>
      <family val="2"/>
    </font>
    <font>
      <b/>
      <sz val="18"/>
      <color indexed="18"/>
      <name val="Arial"/>
      <family val="2"/>
    </font>
    <font>
      <b/>
      <sz val="18"/>
      <color indexed="10"/>
      <name val="Arial"/>
      <family val="2"/>
    </font>
    <font>
      <b/>
      <u val="single"/>
      <sz val="18"/>
      <name val="Arial"/>
      <family val="2"/>
    </font>
    <font>
      <b/>
      <u val="single"/>
      <sz val="8"/>
      <name val="Verdana"/>
      <family val="2"/>
    </font>
    <font>
      <b/>
      <i/>
      <sz val="8"/>
      <name val="Arial"/>
      <family val="2"/>
    </font>
    <font>
      <b/>
      <sz val="18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Alignment="1">
      <alignment/>
    </xf>
    <xf numFmtId="167" fontId="7" fillId="0" borderId="0" xfId="48" applyNumberFormat="1" applyFont="1" applyAlignment="1">
      <alignment horizontal="center"/>
    </xf>
    <xf numFmtId="167" fontId="16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167" fontId="7" fillId="0" borderId="0" xfId="48" applyNumberFormat="1" applyFont="1" applyFill="1" applyAlignment="1">
      <alignment horizontal="center"/>
    </xf>
    <xf numFmtId="167" fontId="7" fillId="33" borderId="0" xfId="48" applyNumberFormat="1" applyFont="1" applyFill="1" applyAlignment="1">
      <alignment horizontal="center"/>
    </xf>
    <xf numFmtId="0" fontId="19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7" fontId="7" fillId="33" borderId="0" xfId="48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20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center"/>
    </xf>
    <xf numFmtId="167" fontId="14" fillId="34" borderId="10" xfId="48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167" fontId="7" fillId="34" borderId="10" xfId="48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167" fontId="8" fillId="0" borderId="0" xfId="0" applyNumberFormat="1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67" fontId="8" fillId="0" borderId="11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7" fontId="16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7" fontId="7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7" fontId="8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7" fontId="8" fillId="0" borderId="15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67" fontId="7" fillId="33" borderId="13" xfId="48" applyNumberFormat="1" applyFont="1" applyFill="1" applyBorder="1" applyAlignment="1">
      <alignment horizontal="center"/>
    </xf>
    <xf numFmtId="167" fontId="7" fillId="0" borderId="13" xfId="48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67" fontId="7" fillId="33" borderId="13" xfId="48" applyNumberFormat="1" applyFont="1" applyFill="1" applyBorder="1" applyAlignment="1">
      <alignment horizontal="center"/>
    </xf>
    <xf numFmtId="0" fontId="13" fillId="34" borderId="16" xfId="0" applyFont="1" applyFill="1" applyBorder="1" applyAlignment="1">
      <alignment horizontal="center"/>
    </xf>
    <xf numFmtId="167" fontId="14" fillId="34" borderId="17" xfId="48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67" fontId="12" fillId="0" borderId="13" xfId="0" applyNumberFormat="1" applyFont="1" applyBorder="1" applyAlignment="1">
      <alignment horizontal="center"/>
    </xf>
    <xf numFmtId="167" fontId="7" fillId="0" borderId="13" xfId="48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7" fontId="7" fillId="34" borderId="17" xfId="48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67" fontId="8" fillId="0" borderId="13" xfId="0" applyNumberFormat="1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167" fontId="17" fillId="0" borderId="13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67" fontId="9" fillId="0" borderId="13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167" fontId="10" fillId="0" borderId="15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167" fontId="9" fillId="33" borderId="13" xfId="48" applyNumberFormat="1" applyFont="1" applyFill="1" applyBorder="1" applyAlignment="1">
      <alignment horizontal="center"/>
    </xf>
    <xf numFmtId="167" fontId="9" fillId="0" borderId="13" xfId="48" applyNumberFormat="1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167" fontId="9" fillId="35" borderId="17" xfId="48" applyNumberFormat="1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167" fontId="9" fillId="33" borderId="13" xfId="0" applyNumberFormat="1" applyFont="1" applyFill="1" applyBorder="1" applyAlignment="1">
      <alignment horizontal="center"/>
    </xf>
    <xf numFmtId="167" fontId="9" fillId="36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67" fontId="7" fillId="0" borderId="13" xfId="48" applyNumberFormat="1" applyFont="1" applyFill="1" applyBorder="1" applyAlignment="1">
      <alignment horizontal="center"/>
    </xf>
    <xf numFmtId="167" fontId="7" fillId="0" borderId="0" xfId="48" applyNumberFormat="1" applyFont="1" applyFill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33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167" fontId="27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6" fillId="34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67" fontId="10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0" borderId="18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167" fontId="10" fillId="0" borderId="18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167" fontId="10" fillId="0" borderId="19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167" fontId="27" fillId="33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7" fontId="27" fillId="0" borderId="18" xfId="0" applyNumberFormat="1" applyFont="1" applyFill="1" applyBorder="1" applyAlignment="1">
      <alignment horizontal="center"/>
    </xf>
    <xf numFmtId="0" fontId="26" fillId="34" borderId="19" xfId="0" applyFont="1" applyFill="1" applyBorder="1" applyAlignment="1">
      <alignment horizontal="center"/>
    </xf>
    <xf numFmtId="167" fontId="26" fillId="34" borderId="19" xfId="0" applyNumberFormat="1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4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41.140625" style="3" customWidth="1"/>
    <col min="2" max="2" width="9.8515625" style="45" customWidth="1"/>
    <col min="3" max="3" width="7.7109375" style="46" customWidth="1"/>
    <col min="4" max="4" width="9.00390625" style="2" customWidth="1"/>
    <col min="5" max="5" width="7.7109375" style="15" customWidth="1"/>
    <col min="6" max="6" width="9.140625" style="45" customWidth="1"/>
    <col min="7" max="7" width="8.28125" style="46" customWidth="1"/>
    <col min="8" max="8" width="9.140625" style="2" customWidth="1"/>
    <col min="9" max="9" width="8.7109375" style="15" customWidth="1"/>
    <col min="10" max="10" width="9.140625" style="78" customWidth="1"/>
    <col min="11" max="11" width="9.140625" style="80" customWidth="1"/>
    <col min="12" max="16384" width="9.140625" style="1" customWidth="1"/>
  </cols>
  <sheetData>
    <row r="1" spans="1:11" s="10" customFormat="1" ht="23.25">
      <c r="A1" s="12" t="s">
        <v>72</v>
      </c>
      <c r="B1" s="43"/>
      <c r="C1" s="44"/>
      <c r="D1" s="11"/>
      <c r="E1" s="14"/>
      <c r="F1" s="43"/>
      <c r="G1" s="44"/>
      <c r="H1" s="11"/>
      <c r="I1" s="14"/>
      <c r="J1" s="65"/>
      <c r="K1" s="66"/>
    </row>
    <row r="2" spans="10:11" ht="12">
      <c r="J2" s="67"/>
      <c r="K2" s="68"/>
    </row>
    <row r="3" spans="2:11" s="5" customFormat="1" ht="11.25">
      <c r="B3" s="47" t="s">
        <v>10</v>
      </c>
      <c r="C3" s="48" t="s">
        <v>11</v>
      </c>
      <c r="D3" s="6" t="s">
        <v>10</v>
      </c>
      <c r="E3" s="16" t="s">
        <v>11</v>
      </c>
      <c r="F3" s="47" t="s">
        <v>10</v>
      </c>
      <c r="G3" s="48" t="s">
        <v>11</v>
      </c>
      <c r="H3" s="6" t="s">
        <v>10</v>
      </c>
      <c r="I3" s="16" t="s">
        <v>11</v>
      </c>
      <c r="J3" s="69" t="s">
        <v>10</v>
      </c>
      <c r="K3" s="70" t="s">
        <v>11</v>
      </c>
    </row>
    <row r="4" spans="2:11" s="40" customFormat="1" ht="11.25">
      <c r="B4" s="49" t="s">
        <v>6</v>
      </c>
      <c r="C4" s="50" t="s">
        <v>6</v>
      </c>
      <c r="D4" s="41" t="s">
        <v>7</v>
      </c>
      <c r="E4" s="42" t="s">
        <v>7</v>
      </c>
      <c r="F4" s="49" t="s">
        <v>12</v>
      </c>
      <c r="G4" s="50" t="s">
        <v>12</v>
      </c>
      <c r="H4" s="41" t="s">
        <v>14</v>
      </c>
      <c r="I4" s="42" t="s">
        <v>14</v>
      </c>
      <c r="J4" s="71" t="s">
        <v>13</v>
      </c>
      <c r="K4" s="72" t="s">
        <v>13</v>
      </c>
    </row>
    <row r="5" spans="1:11" ht="12">
      <c r="A5" s="7" t="s">
        <v>0</v>
      </c>
      <c r="J5" s="67"/>
      <c r="K5" s="68"/>
    </row>
    <row r="6" spans="1:11" s="24" customFormat="1" ht="12">
      <c r="A6" s="22" t="s">
        <v>1</v>
      </c>
      <c r="B6" s="51">
        <v>8</v>
      </c>
      <c r="C6" s="52">
        <f>B6/B13</f>
        <v>0.24242424242424243</v>
      </c>
      <c r="D6" s="23">
        <v>9</v>
      </c>
      <c r="E6" s="19">
        <f>D6/D13</f>
        <v>0.1875</v>
      </c>
      <c r="F6" s="51">
        <v>6</v>
      </c>
      <c r="G6" s="52">
        <f>F6/F13</f>
        <v>0.15</v>
      </c>
      <c r="H6" s="23">
        <v>15</v>
      </c>
      <c r="I6" s="19">
        <f>H6/H13</f>
        <v>0.375</v>
      </c>
      <c r="J6" s="73">
        <f aca="true" t="shared" si="0" ref="J6:J11">SUM(B6,D6,F6,H6)</f>
        <v>38</v>
      </c>
      <c r="K6" s="74">
        <f>J6/J13</f>
        <v>0.2360248447204969</v>
      </c>
    </row>
    <row r="7" spans="1:11" ht="12">
      <c r="A7" s="3" t="s">
        <v>2</v>
      </c>
      <c r="B7" s="45">
        <v>21</v>
      </c>
      <c r="C7" s="53">
        <f>B7/B13</f>
        <v>0.6363636363636364</v>
      </c>
      <c r="D7" s="2">
        <v>33</v>
      </c>
      <c r="E7" s="13">
        <f>D7/D13</f>
        <v>0.6875</v>
      </c>
      <c r="F7" s="45">
        <v>31</v>
      </c>
      <c r="G7" s="53">
        <f>F7/F13</f>
        <v>0.775</v>
      </c>
      <c r="H7" s="2">
        <v>20</v>
      </c>
      <c r="I7" s="13">
        <f>H7/H13</f>
        <v>0.5</v>
      </c>
      <c r="J7" s="67">
        <f t="shared" si="0"/>
        <v>105</v>
      </c>
      <c r="K7" s="75">
        <f>J7/J13</f>
        <v>0.6521739130434783</v>
      </c>
    </row>
    <row r="8" spans="1:11" s="28" customFormat="1" ht="12">
      <c r="A8" s="25" t="s">
        <v>3</v>
      </c>
      <c r="B8" s="54">
        <v>4</v>
      </c>
      <c r="C8" s="55">
        <f>B8/B13</f>
        <v>0.12121212121212122</v>
      </c>
      <c r="D8" s="26">
        <v>3</v>
      </c>
      <c r="E8" s="27">
        <f>D8/D13</f>
        <v>0.0625</v>
      </c>
      <c r="F8" s="54">
        <v>3</v>
      </c>
      <c r="G8" s="55">
        <f>F8/F13</f>
        <v>0.075</v>
      </c>
      <c r="H8" s="26">
        <v>5</v>
      </c>
      <c r="I8" s="27">
        <f>H8/H13</f>
        <v>0.125</v>
      </c>
      <c r="J8" s="73">
        <f t="shared" si="0"/>
        <v>15</v>
      </c>
      <c r="K8" s="74">
        <f>J8/J13</f>
        <v>0.09316770186335403</v>
      </c>
    </row>
    <row r="9" spans="1:11" ht="12">
      <c r="A9" s="3" t="s">
        <v>4</v>
      </c>
      <c r="B9" s="45">
        <v>0</v>
      </c>
      <c r="C9" s="53">
        <f>B9/B13</f>
        <v>0</v>
      </c>
      <c r="D9" s="2">
        <v>3</v>
      </c>
      <c r="E9" s="13">
        <f>D9/D13</f>
        <v>0.0625</v>
      </c>
      <c r="F9" s="45">
        <v>0</v>
      </c>
      <c r="G9" s="53">
        <f>F9/F13</f>
        <v>0</v>
      </c>
      <c r="H9" s="2">
        <v>0</v>
      </c>
      <c r="I9" s="13">
        <f>H9/H13</f>
        <v>0</v>
      </c>
      <c r="J9" s="67">
        <f t="shared" si="0"/>
        <v>3</v>
      </c>
      <c r="K9" s="75">
        <f>J9/J13</f>
        <v>0.018633540372670808</v>
      </c>
    </row>
    <row r="10" spans="1:11" s="28" customFormat="1" ht="12">
      <c r="A10" s="25" t="s">
        <v>5</v>
      </c>
      <c r="B10" s="54">
        <v>0</v>
      </c>
      <c r="C10" s="55">
        <f>B10/B13</f>
        <v>0</v>
      </c>
      <c r="D10" s="26">
        <v>0</v>
      </c>
      <c r="E10" s="27">
        <f>D10/D13</f>
        <v>0</v>
      </c>
      <c r="F10" s="54">
        <v>0</v>
      </c>
      <c r="G10" s="55">
        <f>F10/F13</f>
        <v>0</v>
      </c>
      <c r="H10" s="26">
        <v>0</v>
      </c>
      <c r="I10" s="27">
        <f>H10/H13</f>
        <v>0</v>
      </c>
      <c r="J10" s="73">
        <f t="shared" si="0"/>
        <v>0</v>
      </c>
      <c r="K10" s="74">
        <f>J10/J13</f>
        <v>0</v>
      </c>
    </row>
    <row r="11" spans="1:11" ht="12">
      <c r="A11" s="3" t="s">
        <v>8</v>
      </c>
      <c r="B11" s="45">
        <v>0</v>
      </c>
      <c r="C11" s="53">
        <f>B11/B13</f>
        <v>0</v>
      </c>
      <c r="D11" s="2">
        <v>0</v>
      </c>
      <c r="E11" s="13">
        <f>D11/D13</f>
        <v>0</v>
      </c>
      <c r="F11" s="45">
        <v>0</v>
      </c>
      <c r="G11" s="53">
        <f>F11/F13</f>
        <v>0</v>
      </c>
      <c r="H11" s="2">
        <v>0</v>
      </c>
      <c r="I11" s="13">
        <f>H11/H13</f>
        <v>0</v>
      </c>
      <c r="J11" s="67">
        <f t="shared" si="0"/>
        <v>0</v>
      </c>
      <c r="K11" s="75">
        <f>J11/J13</f>
        <v>0</v>
      </c>
    </row>
    <row r="12" spans="3:11" ht="12">
      <c r="C12" s="53"/>
      <c r="E12" s="13"/>
      <c r="G12" s="53"/>
      <c r="I12" s="13"/>
      <c r="J12" s="67"/>
      <c r="K12" s="75"/>
    </row>
    <row r="13" spans="1:11" s="35" customFormat="1" ht="12">
      <c r="A13" s="32" t="s">
        <v>9</v>
      </c>
      <c r="B13" s="56">
        <f>SUM(B6:B12)</f>
        <v>33</v>
      </c>
      <c r="C13" s="57">
        <f>B13/B13</f>
        <v>1</v>
      </c>
      <c r="D13" s="33">
        <f>SUM(D6:D12)</f>
        <v>48</v>
      </c>
      <c r="E13" s="34">
        <f>D13/D13</f>
        <v>1</v>
      </c>
      <c r="F13" s="56">
        <f>SUM(F6:F12)</f>
        <v>40</v>
      </c>
      <c r="G13" s="57">
        <f>F13/F13</f>
        <v>1</v>
      </c>
      <c r="H13" s="33">
        <f>SUM(H6:H12)</f>
        <v>40</v>
      </c>
      <c r="I13" s="34">
        <f>H13/H13</f>
        <v>1</v>
      </c>
      <c r="J13" s="76">
        <f>SUM(J6:J12)</f>
        <v>161</v>
      </c>
      <c r="K13" s="77">
        <f>J13/J13</f>
        <v>1</v>
      </c>
    </row>
    <row r="14" spans="10:11" ht="12">
      <c r="J14" s="67"/>
      <c r="K14" s="68"/>
    </row>
    <row r="15" spans="1:11" s="3" customFormat="1" ht="11.25">
      <c r="A15" s="7" t="s">
        <v>15</v>
      </c>
      <c r="B15" s="58"/>
      <c r="C15" s="59"/>
      <c r="D15" s="4"/>
      <c r="E15" s="17"/>
      <c r="F15" s="58"/>
      <c r="G15" s="59"/>
      <c r="H15" s="4"/>
      <c r="I15" s="17"/>
      <c r="J15" s="69"/>
      <c r="K15" s="70"/>
    </row>
    <row r="16" spans="1:11" s="28" customFormat="1" ht="12">
      <c r="A16" s="25" t="s">
        <v>16</v>
      </c>
      <c r="B16" s="54">
        <v>18</v>
      </c>
      <c r="C16" s="52">
        <f>B16/B28</f>
        <v>0.21951219512195122</v>
      </c>
      <c r="D16" s="26">
        <v>32</v>
      </c>
      <c r="E16" s="19">
        <f>D16/D28</f>
        <v>0.3047619047619048</v>
      </c>
      <c r="F16" s="54">
        <v>22</v>
      </c>
      <c r="G16" s="52">
        <f>F16/F28</f>
        <v>0.24175824175824176</v>
      </c>
      <c r="H16" s="26">
        <v>26</v>
      </c>
      <c r="I16" s="19">
        <f>H16/H28</f>
        <v>0.3333333333333333</v>
      </c>
      <c r="J16" s="73">
        <f aca="true" t="shared" si="1" ref="J16:J26">SUM(B16,D16,F16,H16)</f>
        <v>98</v>
      </c>
      <c r="K16" s="74">
        <f>J16/J28</f>
        <v>0.2752808988764045</v>
      </c>
    </row>
    <row r="17" spans="1:11" ht="12">
      <c r="A17" s="3" t="s">
        <v>17</v>
      </c>
      <c r="B17" s="45">
        <v>6</v>
      </c>
      <c r="C17" s="60">
        <f>B17/B28</f>
        <v>0.07317073170731707</v>
      </c>
      <c r="D17" s="2">
        <v>4</v>
      </c>
      <c r="E17" s="18">
        <f>D17/D28</f>
        <v>0.0380952380952381</v>
      </c>
      <c r="F17" s="45">
        <v>7</v>
      </c>
      <c r="G17" s="60">
        <f>F17/F28</f>
        <v>0.07692307692307693</v>
      </c>
      <c r="H17" s="2">
        <v>6</v>
      </c>
      <c r="I17" s="18">
        <f>H17/H28</f>
        <v>0.07692307692307693</v>
      </c>
      <c r="J17" s="67">
        <f t="shared" si="1"/>
        <v>23</v>
      </c>
      <c r="K17" s="75">
        <f>J17/J28</f>
        <v>0.06460674157303371</v>
      </c>
    </row>
    <row r="18" spans="1:11" s="28" customFormat="1" ht="12">
      <c r="A18" s="25" t="s">
        <v>18</v>
      </c>
      <c r="B18" s="54">
        <v>6</v>
      </c>
      <c r="C18" s="52">
        <f>B18/B28</f>
        <v>0.07317073170731707</v>
      </c>
      <c r="D18" s="26">
        <v>8</v>
      </c>
      <c r="E18" s="19">
        <f>D18/D28</f>
        <v>0.0761904761904762</v>
      </c>
      <c r="F18" s="54">
        <v>9</v>
      </c>
      <c r="G18" s="52">
        <f>F18/F28</f>
        <v>0.0989010989010989</v>
      </c>
      <c r="H18" s="26">
        <v>12</v>
      </c>
      <c r="I18" s="19">
        <f>H18/H28</f>
        <v>0.15384615384615385</v>
      </c>
      <c r="J18" s="73">
        <f t="shared" si="1"/>
        <v>35</v>
      </c>
      <c r="K18" s="74">
        <f>J18/J28</f>
        <v>0.09831460674157304</v>
      </c>
    </row>
    <row r="19" spans="1:11" s="21" customFormat="1" ht="12">
      <c r="A19" s="30" t="s">
        <v>19</v>
      </c>
      <c r="B19" s="61">
        <v>29</v>
      </c>
      <c r="C19" s="60">
        <f>B19/B28</f>
        <v>0.35365853658536583</v>
      </c>
      <c r="D19" s="31">
        <v>33</v>
      </c>
      <c r="E19" s="18">
        <f>D19/D28</f>
        <v>0.3142857142857143</v>
      </c>
      <c r="F19" s="61">
        <v>34</v>
      </c>
      <c r="G19" s="60">
        <f>F19/F28</f>
        <v>0.37362637362637363</v>
      </c>
      <c r="H19" s="31">
        <v>19</v>
      </c>
      <c r="I19" s="18">
        <f>H19/H28</f>
        <v>0.24358974358974358</v>
      </c>
      <c r="J19" s="67">
        <f t="shared" si="1"/>
        <v>115</v>
      </c>
      <c r="K19" s="75">
        <f>J19/J28</f>
        <v>0.32303370786516855</v>
      </c>
    </row>
    <row r="20" spans="1:11" s="28" customFormat="1" ht="12">
      <c r="A20" s="25" t="s">
        <v>20</v>
      </c>
      <c r="B20" s="54">
        <v>1</v>
      </c>
      <c r="C20" s="52">
        <f>B20/B28</f>
        <v>0.012195121951219513</v>
      </c>
      <c r="D20" s="26">
        <v>9</v>
      </c>
      <c r="E20" s="19">
        <f>D20/D28</f>
        <v>0.08571428571428572</v>
      </c>
      <c r="F20" s="54">
        <v>2</v>
      </c>
      <c r="G20" s="52">
        <f>F20/F28</f>
        <v>0.02197802197802198</v>
      </c>
      <c r="H20" s="26">
        <v>0</v>
      </c>
      <c r="I20" s="19">
        <f>H20/H28</f>
        <v>0</v>
      </c>
      <c r="J20" s="73">
        <f t="shared" si="1"/>
        <v>12</v>
      </c>
      <c r="K20" s="74">
        <f>J20/J28</f>
        <v>0.033707865168539325</v>
      </c>
    </row>
    <row r="21" spans="1:11" s="21" customFormat="1" ht="12">
      <c r="A21" s="30" t="s">
        <v>21</v>
      </c>
      <c r="B21" s="61">
        <v>2</v>
      </c>
      <c r="C21" s="60">
        <f>B21/B28</f>
        <v>0.024390243902439025</v>
      </c>
      <c r="D21" s="31">
        <v>5</v>
      </c>
      <c r="E21" s="18">
        <f>D21/D28</f>
        <v>0.047619047619047616</v>
      </c>
      <c r="F21" s="61">
        <v>6</v>
      </c>
      <c r="G21" s="60">
        <f>F21/F28</f>
        <v>0.06593406593406594</v>
      </c>
      <c r="H21" s="31">
        <v>5</v>
      </c>
      <c r="I21" s="18">
        <f>H21/H28</f>
        <v>0.0641025641025641</v>
      </c>
      <c r="J21" s="67">
        <f t="shared" si="1"/>
        <v>18</v>
      </c>
      <c r="K21" s="75">
        <f>J21/J28</f>
        <v>0.05056179775280899</v>
      </c>
    </row>
    <row r="22" spans="1:11" s="28" customFormat="1" ht="12">
      <c r="A22" s="25" t="s">
        <v>23</v>
      </c>
      <c r="B22" s="54">
        <v>2</v>
      </c>
      <c r="C22" s="52">
        <f>B22/B28</f>
        <v>0.024390243902439025</v>
      </c>
      <c r="D22" s="26">
        <v>3</v>
      </c>
      <c r="E22" s="19">
        <f>D22/D28</f>
        <v>0.02857142857142857</v>
      </c>
      <c r="F22" s="54">
        <v>3</v>
      </c>
      <c r="G22" s="52">
        <f>F22/F28</f>
        <v>0.03296703296703297</v>
      </c>
      <c r="H22" s="26">
        <v>2</v>
      </c>
      <c r="I22" s="19">
        <f>H22/H28</f>
        <v>0.02564102564102564</v>
      </c>
      <c r="J22" s="73">
        <f t="shared" si="1"/>
        <v>10</v>
      </c>
      <c r="K22" s="74">
        <f>J22/J28</f>
        <v>0.028089887640449437</v>
      </c>
    </row>
    <row r="23" spans="1:11" s="21" customFormat="1" ht="12">
      <c r="A23" s="30" t="s">
        <v>22</v>
      </c>
      <c r="B23" s="61">
        <v>11</v>
      </c>
      <c r="C23" s="60">
        <f>B23/B28</f>
        <v>0.13414634146341464</v>
      </c>
      <c r="D23" s="31">
        <v>3</v>
      </c>
      <c r="E23" s="18">
        <f>D23/D28</f>
        <v>0.02857142857142857</v>
      </c>
      <c r="F23" s="61">
        <v>4</v>
      </c>
      <c r="G23" s="60">
        <f>F23/F28</f>
        <v>0.04395604395604396</v>
      </c>
      <c r="H23" s="31">
        <v>2</v>
      </c>
      <c r="I23" s="18">
        <f>H23/H28</f>
        <v>0.02564102564102564</v>
      </c>
      <c r="J23" s="67">
        <f t="shared" si="1"/>
        <v>20</v>
      </c>
      <c r="K23" s="75">
        <f>J23/J28</f>
        <v>0.056179775280898875</v>
      </c>
    </row>
    <row r="24" spans="1:11" s="28" customFormat="1" ht="12">
      <c r="A24" s="25" t="s">
        <v>24</v>
      </c>
      <c r="B24" s="54">
        <v>4</v>
      </c>
      <c r="C24" s="52">
        <f>B24/B28</f>
        <v>0.04878048780487805</v>
      </c>
      <c r="D24" s="26">
        <v>6</v>
      </c>
      <c r="E24" s="19">
        <f>D24/D28</f>
        <v>0.05714285714285714</v>
      </c>
      <c r="F24" s="54">
        <v>4</v>
      </c>
      <c r="G24" s="52">
        <f>F24/F28</f>
        <v>0.04395604395604396</v>
      </c>
      <c r="H24" s="26">
        <v>4</v>
      </c>
      <c r="I24" s="19">
        <f>H24/H28</f>
        <v>0.05128205128205128</v>
      </c>
      <c r="J24" s="67">
        <f t="shared" si="1"/>
        <v>18</v>
      </c>
      <c r="K24" s="74">
        <f>J24/J28</f>
        <v>0.05056179775280899</v>
      </c>
    </row>
    <row r="25" spans="1:11" s="21" customFormat="1" ht="12">
      <c r="A25" s="30" t="s">
        <v>41</v>
      </c>
      <c r="B25" s="61">
        <v>3</v>
      </c>
      <c r="C25" s="60">
        <f>B25/B28</f>
        <v>0.036585365853658534</v>
      </c>
      <c r="D25" s="31">
        <v>2</v>
      </c>
      <c r="E25" s="18">
        <f>D25/D28</f>
        <v>0.01904761904761905</v>
      </c>
      <c r="F25" s="61">
        <v>0</v>
      </c>
      <c r="G25" s="60">
        <f>F25/F28</f>
        <v>0</v>
      </c>
      <c r="H25" s="31">
        <v>2</v>
      </c>
      <c r="I25" s="18">
        <f>H25/H28</f>
        <v>0.02564102564102564</v>
      </c>
      <c r="J25" s="67">
        <f t="shared" si="1"/>
        <v>7</v>
      </c>
      <c r="K25" s="75">
        <f>J25/J28</f>
        <v>0.019662921348314606</v>
      </c>
    </row>
    <row r="26" spans="1:11" s="28" customFormat="1" ht="12">
      <c r="A26" s="25" t="s">
        <v>25</v>
      </c>
      <c r="B26" s="54">
        <v>0</v>
      </c>
      <c r="C26" s="52">
        <f>B26/B28</f>
        <v>0</v>
      </c>
      <c r="D26" s="26">
        <v>0</v>
      </c>
      <c r="E26" s="19">
        <f>D26/D28</f>
        <v>0</v>
      </c>
      <c r="F26" s="54">
        <v>0</v>
      </c>
      <c r="G26" s="52">
        <f>F26/F28</f>
        <v>0</v>
      </c>
      <c r="H26" s="26">
        <v>0</v>
      </c>
      <c r="I26" s="19">
        <f>H26/H28</f>
        <v>0</v>
      </c>
      <c r="J26" s="73">
        <f t="shared" si="1"/>
        <v>0</v>
      </c>
      <c r="K26" s="74">
        <f>J26/J28</f>
        <v>0</v>
      </c>
    </row>
    <row r="27" spans="3:11" ht="12">
      <c r="C27" s="60"/>
      <c r="E27" s="18"/>
      <c r="G27" s="60"/>
      <c r="I27" s="18"/>
      <c r="J27" s="67"/>
      <c r="K27" s="75"/>
    </row>
    <row r="28" spans="1:11" s="36" customFormat="1" ht="12">
      <c r="A28" s="32" t="s">
        <v>26</v>
      </c>
      <c r="B28" s="56">
        <f>SUM(B16:B27)</f>
        <v>82</v>
      </c>
      <c r="C28" s="57">
        <f>B28/B28</f>
        <v>1</v>
      </c>
      <c r="D28" s="33">
        <f>SUM(D16:D27)</f>
        <v>105</v>
      </c>
      <c r="E28" s="34">
        <f>D28/D28</f>
        <v>1</v>
      </c>
      <c r="F28" s="56">
        <f>SUM(F16:F27)</f>
        <v>91</v>
      </c>
      <c r="G28" s="57">
        <f>F28/F28</f>
        <v>1</v>
      </c>
      <c r="H28" s="33">
        <f>SUM(H16:H27)</f>
        <v>78</v>
      </c>
      <c r="I28" s="34">
        <f>H28/H28</f>
        <v>1</v>
      </c>
      <c r="J28" s="76">
        <f>SUM(J16:J27)</f>
        <v>356</v>
      </c>
      <c r="K28" s="77">
        <f>J28/J28</f>
        <v>1</v>
      </c>
    </row>
    <row r="29" spans="10:11" ht="12">
      <c r="J29" s="67"/>
      <c r="K29" s="68"/>
    </row>
    <row r="30" spans="1:11" ht="12">
      <c r="A30" s="7" t="s">
        <v>27</v>
      </c>
      <c r="J30" s="67"/>
      <c r="K30" s="68"/>
    </row>
    <row r="31" spans="1:11" s="28" customFormat="1" ht="12">
      <c r="A31" s="25" t="s">
        <v>28</v>
      </c>
      <c r="B31" s="54">
        <v>5</v>
      </c>
      <c r="C31" s="52">
        <f>B31/B45</f>
        <v>0.06578947368421052</v>
      </c>
      <c r="D31" s="26">
        <v>15</v>
      </c>
      <c r="E31" s="19">
        <f>D31/D45</f>
        <v>0.15</v>
      </c>
      <c r="F31" s="54">
        <v>4</v>
      </c>
      <c r="G31" s="52">
        <f>F31/F45</f>
        <v>0.04819277108433735</v>
      </c>
      <c r="H31" s="26">
        <v>6</v>
      </c>
      <c r="I31" s="19">
        <f>H31/H45</f>
        <v>0.08823529411764706</v>
      </c>
      <c r="J31" s="73">
        <f aca="true" t="shared" si="2" ref="J31:J37">SUM(B31,D31,F31,H31)</f>
        <v>30</v>
      </c>
      <c r="K31" s="74">
        <f>J31/J45</f>
        <v>0.09174311926605505</v>
      </c>
    </row>
    <row r="32" spans="1:11" s="21" customFormat="1" ht="12">
      <c r="A32" s="30" t="s">
        <v>29</v>
      </c>
      <c r="B32" s="61">
        <v>4</v>
      </c>
      <c r="C32" s="60">
        <f>B32/B45</f>
        <v>0.05263157894736842</v>
      </c>
      <c r="D32" s="31">
        <v>9</v>
      </c>
      <c r="E32" s="18">
        <f>D32/D45</f>
        <v>0.09</v>
      </c>
      <c r="F32" s="61">
        <v>8</v>
      </c>
      <c r="G32" s="60">
        <f>F32/F45</f>
        <v>0.0963855421686747</v>
      </c>
      <c r="H32" s="31">
        <v>9</v>
      </c>
      <c r="I32" s="18">
        <f>H32/H45</f>
        <v>0.1323529411764706</v>
      </c>
      <c r="J32" s="67">
        <f t="shared" si="2"/>
        <v>30</v>
      </c>
      <c r="K32" s="75">
        <f>J32/J45</f>
        <v>0.09174311926605505</v>
      </c>
    </row>
    <row r="33" spans="1:11" s="28" customFormat="1" ht="12">
      <c r="A33" s="25" t="s">
        <v>30</v>
      </c>
      <c r="B33" s="54">
        <v>1</v>
      </c>
      <c r="C33" s="52">
        <f>B33/B45</f>
        <v>0.013157894736842105</v>
      </c>
      <c r="D33" s="26">
        <v>1</v>
      </c>
      <c r="E33" s="19">
        <f>D33/D45</f>
        <v>0.01</v>
      </c>
      <c r="F33" s="54">
        <v>1</v>
      </c>
      <c r="G33" s="52">
        <f>F33/F45</f>
        <v>0.012048192771084338</v>
      </c>
      <c r="H33" s="26">
        <v>0</v>
      </c>
      <c r="I33" s="19">
        <f>H33/H45</f>
        <v>0</v>
      </c>
      <c r="J33" s="73">
        <f t="shared" si="2"/>
        <v>3</v>
      </c>
      <c r="K33" s="74">
        <f>J33/J45</f>
        <v>0.009174311926605505</v>
      </c>
    </row>
    <row r="34" spans="1:11" s="21" customFormat="1" ht="12">
      <c r="A34" s="30" t="s">
        <v>31</v>
      </c>
      <c r="B34" s="61">
        <v>8</v>
      </c>
      <c r="C34" s="60">
        <f>B34/B45</f>
        <v>0.10526315789473684</v>
      </c>
      <c r="D34" s="31">
        <v>13</v>
      </c>
      <c r="E34" s="18">
        <f>D34/D45</f>
        <v>0.13</v>
      </c>
      <c r="F34" s="61">
        <v>19</v>
      </c>
      <c r="G34" s="60">
        <f>F34/F45</f>
        <v>0.2289156626506024</v>
      </c>
      <c r="H34" s="31">
        <v>8</v>
      </c>
      <c r="I34" s="18">
        <f>H34/H45</f>
        <v>0.11764705882352941</v>
      </c>
      <c r="J34" s="67">
        <f t="shared" si="2"/>
        <v>48</v>
      </c>
      <c r="K34" s="75">
        <f>J34/J45</f>
        <v>0.14678899082568808</v>
      </c>
    </row>
    <row r="35" spans="1:11" s="28" customFormat="1" ht="12">
      <c r="A35" s="25" t="s">
        <v>32</v>
      </c>
      <c r="B35" s="54">
        <v>13</v>
      </c>
      <c r="C35" s="52">
        <f>B35/B45</f>
        <v>0.17105263157894737</v>
      </c>
      <c r="D35" s="26">
        <v>13</v>
      </c>
      <c r="E35" s="19">
        <f>D35/D45</f>
        <v>0.13</v>
      </c>
      <c r="F35" s="54">
        <v>11</v>
      </c>
      <c r="G35" s="52">
        <f>F35/F45</f>
        <v>0.13253012048192772</v>
      </c>
      <c r="H35" s="26">
        <v>4</v>
      </c>
      <c r="I35" s="19">
        <f>H35/H45</f>
        <v>0.058823529411764705</v>
      </c>
      <c r="J35" s="73">
        <f t="shared" si="2"/>
        <v>41</v>
      </c>
      <c r="K35" s="74">
        <f>J35/J45</f>
        <v>0.12538226299694188</v>
      </c>
    </row>
    <row r="36" spans="1:11" s="21" customFormat="1" ht="12">
      <c r="A36" s="30" t="s">
        <v>33</v>
      </c>
      <c r="B36" s="61">
        <v>6</v>
      </c>
      <c r="C36" s="60">
        <f>B36/B45</f>
        <v>0.07894736842105263</v>
      </c>
      <c r="D36" s="31">
        <v>6</v>
      </c>
      <c r="E36" s="18">
        <f>D36/D45</f>
        <v>0.06</v>
      </c>
      <c r="F36" s="61">
        <v>1</v>
      </c>
      <c r="G36" s="60">
        <f>F36/F45</f>
        <v>0.012048192771084338</v>
      </c>
      <c r="H36" s="31">
        <v>2</v>
      </c>
      <c r="I36" s="18">
        <f>H36/H45</f>
        <v>0.029411764705882353</v>
      </c>
      <c r="J36" s="67">
        <f t="shared" si="2"/>
        <v>15</v>
      </c>
      <c r="K36" s="75">
        <f>J36/J45</f>
        <v>0.045871559633027525</v>
      </c>
    </row>
    <row r="37" spans="1:11" s="28" customFormat="1" ht="12">
      <c r="A37" s="25" t="s">
        <v>34</v>
      </c>
      <c r="B37" s="54">
        <v>6</v>
      </c>
      <c r="C37" s="52">
        <f>B37/B45</f>
        <v>0.07894736842105263</v>
      </c>
      <c r="D37" s="26">
        <v>7</v>
      </c>
      <c r="E37" s="19">
        <f>D37/D45</f>
        <v>0.07</v>
      </c>
      <c r="F37" s="54">
        <v>8</v>
      </c>
      <c r="G37" s="52">
        <f>F37/F45</f>
        <v>0.0963855421686747</v>
      </c>
      <c r="H37" s="26">
        <v>7</v>
      </c>
      <c r="I37" s="19">
        <f>H37/H45</f>
        <v>0.10294117647058823</v>
      </c>
      <c r="J37" s="73">
        <f t="shared" si="2"/>
        <v>28</v>
      </c>
      <c r="K37" s="74">
        <f>J37/J45</f>
        <v>0.0856269113149847</v>
      </c>
    </row>
    <row r="38" spans="1:11" s="21" customFormat="1" ht="12">
      <c r="A38" s="30" t="s">
        <v>35</v>
      </c>
      <c r="B38" s="61">
        <v>19</v>
      </c>
      <c r="C38" s="60">
        <f>B38/B45</f>
        <v>0.25</v>
      </c>
      <c r="D38" s="31">
        <v>17</v>
      </c>
      <c r="E38" s="18">
        <f>D38/D45</f>
        <v>0.17</v>
      </c>
      <c r="F38" s="61">
        <v>15</v>
      </c>
      <c r="G38" s="60">
        <f>F38/F45</f>
        <v>0.18072289156626506</v>
      </c>
      <c r="H38" s="31">
        <v>10</v>
      </c>
      <c r="I38" s="18">
        <f>H38/H45</f>
        <v>0.14705882352941177</v>
      </c>
      <c r="J38" s="67">
        <f aca="true" t="shared" si="3" ref="J38:J43">SUM(B38,D38,F38,H38)</f>
        <v>61</v>
      </c>
      <c r="K38" s="75">
        <f>J38/J45</f>
        <v>0.18654434250764526</v>
      </c>
    </row>
    <row r="39" spans="1:11" s="28" customFormat="1" ht="12">
      <c r="A39" s="25" t="s">
        <v>36</v>
      </c>
      <c r="B39" s="54">
        <v>5</v>
      </c>
      <c r="C39" s="52">
        <f>B39/B45</f>
        <v>0.06578947368421052</v>
      </c>
      <c r="D39" s="26">
        <v>8</v>
      </c>
      <c r="E39" s="19">
        <f>D39/D45</f>
        <v>0.08</v>
      </c>
      <c r="F39" s="54">
        <v>5</v>
      </c>
      <c r="G39" s="52">
        <f>F39/F45</f>
        <v>0.060240963855421686</v>
      </c>
      <c r="H39" s="26">
        <v>2</v>
      </c>
      <c r="I39" s="19">
        <f>H39/H45</f>
        <v>0.029411764705882353</v>
      </c>
      <c r="J39" s="73">
        <f t="shared" si="3"/>
        <v>20</v>
      </c>
      <c r="K39" s="74">
        <f>J39/J45</f>
        <v>0.06116207951070336</v>
      </c>
    </row>
    <row r="40" spans="1:11" s="21" customFormat="1" ht="12">
      <c r="A40" s="30" t="s">
        <v>37</v>
      </c>
      <c r="B40" s="61">
        <v>2</v>
      </c>
      <c r="C40" s="60">
        <f>B40/B45</f>
        <v>0.02631578947368421</v>
      </c>
      <c r="D40" s="31">
        <v>1</v>
      </c>
      <c r="E40" s="18">
        <f>D40/D45</f>
        <v>0.01</v>
      </c>
      <c r="F40" s="61">
        <v>1</v>
      </c>
      <c r="G40" s="60">
        <f>F40/F45</f>
        <v>0.012048192771084338</v>
      </c>
      <c r="H40" s="31">
        <v>2</v>
      </c>
      <c r="I40" s="18">
        <f>H40/H45</f>
        <v>0.029411764705882353</v>
      </c>
      <c r="J40" s="67">
        <f t="shared" si="3"/>
        <v>6</v>
      </c>
      <c r="K40" s="75">
        <f>J40/J45</f>
        <v>0.01834862385321101</v>
      </c>
    </row>
    <row r="41" spans="1:11" s="28" customFormat="1" ht="12">
      <c r="A41" s="25" t="s">
        <v>38</v>
      </c>
      <c r="B41" s="54">
        <v>1</v>
      </c>
      <c r="C41" s="52">
        <f>B41/B45</f>
        <v>0.013157894736842105</v>
      </c>
      <c r="D41" s="26">
        <v>1</v>
      </c>
      <c r="E41" s="19">
        <f>D41/D45</f>
        <v>0.01</v>
      </c>
      <c r="F41" s="54">
        <v>0</v>
      </c>
      <c r="G41" s="52">
        <f>F41/F45</f>
        <v>0</v>
      </c>
      <c r="H41" s="26">
        <v>0</v>
      </c>
      <c r="I41" s="19">
        <f>H41/H45</f>
        <v>0</v>
      </c>
      <c r="J41" s="73">
        <f t="shared" si="3"/>
        <v>2</v>
      </c>
      <c r="K41" s="74">
        <f>J41/J45</f>
        <v>0.0061162079510703364</v>
      </c>
    </row>
    <row r="42" spans="1:11" s="21" customFormat="1" ht="12">
      <c r="A42" s="30" t="s">
        <v>42</v>
      </c>
      <c r="B42" s="61">
        <v>5</v>
      </c>
      <c r="C42" s="60">
        <f>B42/B45</f>
        <v>0.06578947368421052</v>
      </c>
      <c r="D42" s="31">
        <v>6</v>
      </c>
      <c r="E42" s="18">
        <f>D42/D45</f>
        <v>0.06</v>
      </c>
      <c r="F42" s="61">
        <v>9</v>
      </c>
      <c r="G42" s="60">
        <f>F42/F45</f>
        <v>0.10843373493975904</v>
      </c>
      <c r="H42" s="31">
        <v>5</v>
      </c>
      <c r="I42" s="18">
        <f>H42/H45</f>
        <v>0.07352941176470588</v>
      </c>
      <c r="J42" s="67">
        <f t="shared" si="3"/>
        <v>25</v>
      </c>
      <c r="K42" s="75">
        <f>J42/J45</f>
        <v>0.0764525993883792</v>
      </c>
    </row>
    <row r="43" spans="1:11" s="28" customFormat="1" ht="12">
      <c r="A43" s="25" t="s">
        <v>39</v>
      </c>
      <c r="B43" s="54">
        <v>1</v>
      </c>
      <c r="C43" s="52">
        <f>B43/B45</f>
        <v>0.013157894736842105</v>
      </c>
      <c r="D43" s="26">
        <v>3</v>
      </c>
      <c r="E43" s="19">
        <f>D43/D45</f>
        <v>0.03</v>
      </c>
      <c r="F43" s="54">
        <v>1</v>
      </c>
      <c r="G43" s="52">
        <f>F43/F45</f>
        <v>0.012048192771084338</v>
      </c>
      <c r="H43" s="26">
        <v>13</v>
      </c>
      <c r="I43" s="19">
        <f>H43/H45</f>
        <v>0.19117647058823528</v>
      </c>
      <c r="J43" s="73">
        <f t="shared" si="3"/>
        <v>18</v>
      </c>
      <c r="K43" s="74">
        <f>J43/J45</f>
        <v>0.05504587155963303</v>
      </c>
    </row>
    <row r="44" spans="10:11" ht="12">
      <c r="J44" s="67"/>
      <c r="K44" s="68"/>
    </row>
    <row r="45" spans="1:11" s="36" customFormat="1" ht="12">
      <c r="A45" s="32" t="s">
        <v>26</v>
      </c>
      <c r="B45" s="56">
        <f>SUM(B31:B44)</f>
        <v>76</v>
      </c>
      <c r="C45" s="57">
        <f>B45/B45</f>
        <v>1</v>
      </c>
      <c r="D45" s="33">
        <f>SUM(D31:D44)</f>
        <v>100</v>
      </c>
      <c r="E45" s="34">
        <f>D45/D45</f>
        <v>1</v>
      </c>
      <c r="F45" s="56">
        <f>SUM(F31:F44)</f>
        <v>83</v>
      </c>
      <c r="G45" s="57">
        <f>F45/F45</f>
        <v>1</v>
      </c>
      <c r="H45" s="33">
        <f>SUM(H31:H44)</f>
        <v>68</v>
      </c>
      <c r="I45" s="34">
        <f>H45/H45</f>
        <v>1</v>
      </c>
      <c r="J45" s="76">
        <f>SUM(J31:J44)</f>
        <v>327</v>
      </c>
      <c r="K45" s="77">
        <f>J45/J45</f>
        <v>1</v>
      </c>
    </row>
    <row r="46" spans="10:11" ht="12">
      <c r="J46" s="67"/>
      <c r="K46" s="68"/>
    </row>
    <row r="47" spans="2:11" s="5" customFormat="1" ht="11.25">
      <c r="B47" s="47" t="s">
        <v>10</v>
      </c>
      <c r="C47" s="48" t="s">
        <v>11</v>
      </c>
      <c r="D47" s="6" t="s">
        <v>10</v>
      </c>
      <c r="E47" s="16" t="s">
        <v>11</v>
      </c>
      <c r="F47" s="47" t="s">
        <v>10</v>
      </c>
      <c r="G47" s="48" t="s">
        <v>11</v>
      </c>
      <c r="H47" s="6" t="s">
        <v>10</v>
      </c>
      <c r="I47" s="16" t="s">
        <v>11</v>
      </c>
      <c r="J47" s="69" t="s">
        <v>10</v>
      </c>
      <c r="K47" s="70" t="s">
        <v>11</v>
      </c>
    </row>
    <row r="48" spans="2:11" s="40" customFormat="1" ht="11.25">
      <c r="B48" s="49" t="s">
        <v>6</v>
      </c>
      <c r="C48" s="50" t="s">
        <v>6</v>
      </c>
      <c r="D48" s="41" t="s">
        <v>7</v>
      </c>
      <c r="E48" s="42" t="s">
        <v>7</v>
      </c>
      <c r="F48" s="49" t="s">
        <v>12</v>
      </c>
      <c r="G48" s="50" t="s">
        <v>12</v>
      </c>
      <c r="H48" s="41" t="s">
        <v>14</v>
      </c>
      <c r="I48" s="42" t="s">
        <v>14</v>
      </c>
      <c r="J48" s="71" t="s">
        <v>13</v>
      </c>
      <c r="K48" s="72" t="s">
        <v>13</v>
      </c>
    </row>
    <row r="49" spans="1:11" ht="12">
      <c r="A49" s="7" t="s">
        <v>40</v>
      </c>
      <c r="J49" s="67"/>
      <c r="K49" s="68"/>
    </row>
    <row r="50" spans="1:11" s="28" customFormat="1" ht="12">
      <c r="A50" s="25" t="s">
        <v>108</v>
      </c>
      <c r="B50" s="54">
        <v>16</v>
      </c>
      <c r="C50" s="52">
        <f>B50/B53</f>
        <v>0.48484848484848486</v>
      </c>
      <c r="D50" s="26">
        <v>21</v>
      </c>
      <c r="E50" s="19">
        <f>D50/D53</f>
        <v>0.4375</v>
      </c>
      <c r="F50" s="54">
        <v>14</v>
      </c>
      <c r="G50" s="52">
        <f>F50/F53</f>
        <v>0.35</v>
      </c>
      <c r="H50" s="26">
        <v>8</v>
      </c>
      <c r="I50" s="19">
        <f>H50/H53</f>
        <v>0.2</v>
      </c>
      <c r="J50" s="73">
        <f>SUM(B50,D50,F50,H50)</f>
        <v>59</v>
      </c>
      <c r="K50" s="74">
        <f>J50/J53</f>
        <v>0.36645962732919257</v>
      </c>
    </row>
    <row r="51" spans="1:11" s="21" customFormat="1" ht="12">
      <c r="A51" s="30" t="s">
        <v>106</v>
      </c>
      <c r="B51" s="61">
        <v>17</v>
      </c>
      <c r="C51" s="60">
        <f>B51/B53</f>
        <v>0.5151515151515151</v>
      </c>
      <c r="D51" s="31">
        <v>27</v>
      </c>
      <c r="E51" s="18">
        <f>D51/D53</f>
        <v>0.5625</v>
      </c>
      <c r="F51" s="61">
        <v>26</v>
      </c>
      <c r="G51" s="60">
        <f>F51/F53</f>
        <v>0.65</v>
      </c>
      <c r="H51" s="31">
        <v>32</v>
      </c>
      <c r="I51" s="18">
        <f>H51/H53</f>
        <v>0.8</v>
      </c>
      <c r="J51" s="67">
        <f>SUM(B51,D51,F51,H51)</f>
        <v>102</v>
      </c>
      <c r="K51" s="75">
        <f>J51/J53</f>
        <v>0.6335403726708074</v>
      </c>
    </row>
    <row r="52" spans="10:11" ht="12">
      <c r="J52" s="67"/>
      <c r="K52" s="68"/>
    </row>
    <row r="53" spans="1:11" s="36" customFormat="1" ht="12">
      <c r="A53" s="32" t="s">
        <v>9</v>
      </c>
      <c r="B53" s="56">
        <f>SUM(B50:B52)</f>
        <v>33</v>
      </c>
      <c r="C53" s="62">
        <f>B53/B53</f>
        <v>1</v>
      </c>
      <c r="D53" s="33">
        <f>SUM(D50:D52)</f>
        <v>48</v>
      </c>
      <c r="E53" s="37">
        <f>D53/D53</f>
        <v>1</v>
      </c>
      <c r="F53" s="56">
        <f>SUM(F50:F52)</f>
        <v>40</v>
      </c>
      <c r="G53" s="62">
        <f>F53/F53</f>
        <v>1</v>
      </c>
      <c r="H53" s="33">
        <f>SUM(H50:H52)</f>
        <v>40</v>
      </c>
      <c r="I53" s="37">
        <f>H53/H53</f>
        <v>1</v>
      </c>
      <c r="J53" s="76">
        <f>SUM(B53,D53,F53,H53)</f>
        <v>161</v>
      </c>
      <c r="K53" s="77">
        <f>J53/J53</f>
        <v>1</v>
      </c>
    </row>
    <row r="54" spans="10:11" ht="12">
      <c r="J54" s="67"/>
      <c r="K54" s="68"/>
    </row>
    <row r="55" spans="1:11" ht="12">
      <c r="A55" s="7" t="s">
        <v>43</v>
      </c>
      <c r="J55" s="67"/>
      <c r="K55" s="68"/>
    </row>
    <row r="56" spans="1:11" s="28" customFormat="1" ht="12">
      <c r="A56" s="25" t="s">
        <v>44</v>
      </c>
      <c r="B56" s="54">
        <v>4</v>
      </c>
      <c r="C56" s="52">
        <f>B56/B63</f>
        <v>0.12121212121212122</v>
      </c>
      <c r="D56" s="26">
        <v>1</v>
      </c>
      <c r="E56" s="19">
        <f>D56/D63</f>
        <v>0.020833333333333332</v>
      </c>
      <c r="F56" s="54">
        <v>2</v>
      </c>
      <c r="G56" s="52">
        <f>F56/F63</f>
        <v>0.05</v>
      </c>
      <c r="H56" s="26">
        <v>6</v>
      </c>
      <c r="I56" s="19">
        <f>H56/H63</f>
        <v>0.15</v>
      </c>
      <c r="J56" s="73">
        <f aca="true" t="shared" si="4" ref="J56:J61">SUM(B56,D56,F56,H56)</f>
        <v>13</v>
      </c>
      <c r="K56" s="74">
        <f>J56/J63</f>
        <v>0.08074534161490683</v>
      </c>
    </row>
    <row r="57" spans="1:11" s="21" customFormat="1" ht="12">
      <c r="A57" s="30" t="s">
        <v>45</v>
      </c>
      <c r="B57" s="61">
        <v>15</v>
      </c>
      <c r="C57" s="60">
        <f>B57/B63</f>
        <v>0.45454545454545453</v>
      </c>
      <c r="D57" s="31">
        <v>27</v>
      </c>
      <c r="E57" s="18">
        <f>D57/D63</f>
        <v>0.5625</v>
      </c>
      <c r="F57" s="61">
        <v>26</v>
      </c>
      <c r="G57" s="60">
        <f>F57/F63</f>
        <v>0.65</v>
      </c>
      <c r="H57" s="31">
        <v>16</v>
      </c>
      <c r="I57" s="18">
        <f>H57/H63</f>
        <v>0.4</v>
      </c>
      <c r="J57" s="67">
        <f t="shared" si="4"/>
        <v>84</v>
      </c>
      <c r="K57" s="75">
        <f>J57/J63</f>
        <v>0.5217391304347826</v>
      </c>
    </row>
    <row r="58" spans="1:11" s="28" customFormat="1" ht="12">
      <c r="A58" s="25" t="s">
        <v>46</v>
      </c>
      <c r="B58" s="54">
        <v>4</v>
      </c>
      <c r="C58" s="52">
        <f>B58/B63</f>
        <v>0.12121212121212122</v>
      </c>
      <c r="D58" s="26">
        <v>13</v>
      </c>
      <c r="E58" s="19">
        <f>D58/D63</f>
        <v>0.2708333333333333</v>
      </c>
      <c r="F58" s="54">
        <v>4</v>
      </c>
      <c r="G58" s="52">
        <f>F58/F63</f>
        <v>0.1</v>
      </c>
      <c r="H58" s="26">
        <v>9</v>
      </c>
      <c r="I58" s="19">
        <f>H58/H63</f>
        <v>0.225</v>
      </c>
      <c r="J58" s="73">
        <f t="shared" si="4"/>
        <v>30</v>
      </c>
      <c r="K58" s="74">
        <f>J58/J63</f>
        <v>0.18633540372670807</v>
      </c>
    </row>
    <row r="59" spans="1:11" s="21" customFormat="1" ht="12">
      <c r="A59" s="30" t="s">
        <v>47</v>
      </c>
      <c r="B59" s="61">
        <v>2</v>
      </c>
      <c r="C59" s="60">
        <f>B59/B63</f>
        <v>0.06060606060606061</v>
      </c>
      <c r="D59" s="31">
        <v>1</v>
      </c>
      <c r="E59" s="18">
        <f>D59/D63</f>
        <v>0.020833333333333332</v>
      </c>
      <c r="F59" s="61">
        <v>1</v>
      </c>
      <c r="G59" s="60">
        <f>F59/F63</f>
        <v>0.025</v>
      </c>
      <c r="H59" s="31">
        <v>2</v>
      </c>
      <c r="I59" s="18">
        <f>H59/H63</f>
        <v>0.05</v>
      </c>
      <c r="J59" s="67">
        <f t="shared" si="4"/>
        <v>6</v>
      </c>
      <c r="K59" s="75">
        <f>J59/J63</f>
        <v>0.037267080745341616</v>
      </c>
    </row>
    <row r="60" spans="1:11" s="28" customFormat="1" ht="12">
      <c r="A60" s="25" t="s">
        <v>48</v>
      </c>
      <c r="B60" s="54">
        <v>6</v>
      </c>
      <c r="C60" s="52">
        <f>B60/B63</f>
        <v>0.18181818181818182</v>
      </c>
      <c r="D60" s="26">
        <v>6</v>
      </c>
      <c r="E60" s="19">
        <f>D60/D63</f>
        <v>0.125</v>
      </c>
      <c r="F60" s="54">
        <v>7</v>
      </c>
      <c r="G60" s="52">
        <f>F60/F63</f>
        <v>0.175</v>
      </c>
      <c r="H60" s="26">
        <v>4</v>
      </c>
      <c r="I60" s="19">
        <f>H60/H63</f>
        <v>0.1</v>
      </c>
      <c r="J60" s="73">
        <f t="shared" si="4"/>
        <v>23</v>
      </c>
      <c r="K60" s="74">
        <f>J60/J63</f>
        <v>0.14285714285714285</v>
      </c>
    </row>
    <row r="61" spans="1:11" s="21" customFormat="1" ht="12">
      <c r="A61" s="30" t="s">
        <v>8</v>
      </c>
      <c r="B61" s="61">
        <v>2</v>
      </c>
      <c r="C61" s="60">
        <f>B61/B63</f>
        <v>0.06060606060606061</v>
      </c>
      <c r="D61" s="31">
        <v>0</v>
      </c>
      <c r="E61" s="18">
        <f>D61/D63</f>
        <v>0</v>
      </c>
      <c r="F61" s="61">
        <v>0</v>
      </c>
      <c r="G61" s="60">
        <f>F61/F63</f>
        <v>0</v>
      </c>
      <c r="H61" s="31">
        <v>3</v>
      </c>
      <c r="I61" s="18">
        <f>H61/H63</f>
        <v>0.075</v>
      </c>
      <c r="J61" s="67">
        <f t="shared" si="4"/>
        <v>5</v>
      </c>
      <c r="K61" s="75">
        <f>J61/J63</f>
        <v>0.031055900621118012</v>
      </c>
    </row>
    <row r="62" spans="10:11" ht="12">
      <c r="J62" s="67"/>
      <c r="K62" s="68"/>
    </row>
    <row r="63" spans="1:11" s="36" customFormat="1" ht="12">
      <c r="A63" s="32" t="s">
        <v>9</v>
      </c>
      <c r="B63" s="56">
        <f>SUM(B56:B62)</f>
        <v>33</v>
      </c>
      <c r="C63" s="62">
        <f>B63/B63</f>
        <v>1</v>
      </c>
      <c r="D63" s="33">
        <f>SUM(D56:D62)</f>
        <v>48</v>
      </c>
      <c r="E63" s="37">
        <f>D63/D63</f>
        <v>1</v>
      </c>
      <c r="F63" s="56">
        <f>SUM(F56:F62)</f>
        <v>40</v>
      </c>
      <c r="G63" s="62">
        <f>F63/F63</f>
        <v>1</v>
      </c>
      <c r="H63" s="33">
        <f>SUM(H56:H62)</f>
        <v>40</v>
      </c>
      <c r="I63" s="37">
        <f>H63/H63</f>
        <v>1</v>
      </c>
      <c r="J63" s="76">
        <f>SUM(B63,D63,F63,H63)</f>
        <v>161</v>
      </c>
      <c r="K63" s="77">
        <f>J63/J63</f>
        <v>1</v>
      </c>
    </row>
    <row r="64" spans="10:11" ht="12">
      <c r="J64" s="67"/>
      <c r="K64" s="68"/>
    </row>
    <row r="65" spans="1:11" ht="12">
      <c r="A65" s="7" t="s">
        <v>49</v>
      </c>
      <c r="J65" s="67"/>
      <c r="K65" s="68"/>
    </row>
    <row r="66" spans="1:11" s="28" customFormat="1" ht="12">
      <c r="A66" s="25" t="s">
        <v>50</v>
      </c>
      <c r="B66" s="54">
        <v>9</v>
      </c>
      <c r="C66" s="52">
        <f>B66/B73</f>
        <v>0.2727272727272727</v>
      </c>
      <c r="D66" s="26">
        <v>8</v>
      </c>
      <c r="E66" s="19">
        <f>D66/D73</f>
        <v>0.16666666666666666</v>
      </c>
      <c r="F66" s="54">
        <v>8</v>
      </c>
      <c r="G66" s="52">
        <f>F66/F73</f>
        <v>0.2</v>
      </c>
      <c r="H66" s="26">
        <v>6</v>
      </c>
      <c r="I66" s="19">
        <f>H66/H73</f>
        <v>0.15</v>
      </c>
      <c r="J66" s="73">
        <f aca="true" t="shared" si="5" ref="J66:J71">SUM(B66,D66,F66,H66)</f>
        <v>31</v>
      </c>
      <c r="K66" s="74">
        <f>J66/J73</f>
        <v>0.19254658385093168</v>
      </c>
    </row>
    <row r="67" spans="1:11" s="21" customFormat="1" ht="12">
      <c r="A67" s="30" t="s">
        <v>51</v>
      </c>
      <c r="B67" s="61">
        <v>14</v>
      </c>
      <c r="C67" s="60">
        <f>B67/B73</f>
        <v>0.42424242424242425</v>
      </c>
      <c r="D67" s="31">
        <v>23</v>
      </c>
      <c r="E67" s="18">
        <f>D67/D73</f>
        <v>0.4791666666666667</v>
      </c>
      <c r="F67" s="61">
        <v>18</v>
      </c>
      <c r="G67" s="60">
        <f>F67/F73</f>
        <v>0.45</v>
      </c>
      <c r="H67" s="31">
        <v>16</v>
      </c>
      <c r="I67" s="18">
        <f>H67/H73</f>
        <v>0.4</v>
      </c>
      <c r="J67" s="67">
        <f t="shared" si="5"/>
        <v>71</v>
      </c>
      <c r="K67" s="75">
        <f>J67/J73</f>
        <v>0.4409937888198758</v>
      </c>
    </row>
    <row r="68" spans="1:15" s="28" customFormat="1" ht="12">
      <c r="A68" s="25" t="s">
        <v>52</v>
      </c>
      <c r="B68" s="54">
        <v>6</v>
      </c>
      <c r="C68" s="52">
        <f>B68/B73</f>
        <v>0.18181818181818182</v>
      </c>
      <c r="D68" s="26">
        <v>7</v>
      </c>
      <c r="E68" s="19">
        <f>D68/D73</f>
        <v>0.14583333333333334</v>
      </c>
      <c r="F68" s="54">
        <v>7</v>
      </c>
      <c r="G68" s="52">
        <f>F68/F73</f>
        <v>0.175</v>
      </c>
      <c r="H68" s="26">
        <v>9</v>
      </c>
      <c r="I68" s="19">
        <f>H68/H73</f>
        <v>0.225</v>
      </c>
      <c r="J68" s="73">
        <f t="shared" si="5"/>
        <v>29</v>
      </c>
      <c r="K68" s="74">
        <f>J68/J73</f>
        <v>0.18012422360248448</v>
      </c>
      <c r="O68" s="21"/>
    </row>
    <row r="69" spans="1:11" s="21" customFormat="1" ht="12">
      <c r="A69" s="30" t="s">
        <v>53</v>
      </c>
      <c r="B69" s="61">
        <v>0</v>
      </c>
      <c r="C69" s="60">
        <f>B69/B73</f>
        <v>0</v>
      </c>
      <c r="D69" s="31">
        <v>0</v>
      </c>
      <c r="E69" s="18">
        <f>D69/D73</f>
        <v>0</v>
      </c>
      <c r="F69" s="61">
        <v>0</v>
      </c>
      <c r="G69" s="60">
        <f>F69/F73</f>
        <v>0</v>
      </c>
      <c r="H69" s="31">
        <v>2</v>
      </c>
      <c r="I69" s="18">
        <f>H69/H73</f>
        <v>0.05</v>
      </c>
      <c r="J69" s="67">
        <f t="shared" si="5"/>
        <v>2</v>
      </c>
      <c r="K69" s="75">
        <f>J69/J73</f>
        <v>0.012422360248447204</v>
      </c>
    </row>
    <row r="70" spans="1:11" s="28" customFormat="1" ht="12">
      <c r="A70" s="25" t="s">
        <v>48</v>
      </c>
      <c r="B70" s="54">
        <v>4</v>
      </c>
      <c r="C70" s="52">
        <f>B70/B73</f>
        <v>0.12121212121212122</v>
      </c>
      <c r="D70" s="26">
        <v>9</v>
      </c>
      <c r="E70" s="19">
        <f>D70/D73</f>
        <v>0.1875</v>
      </c>
      <c r="F70" s="54">
        <v>5</v>
      </c>
      <c r="G70" s="52">
        <f>F70/F73</f>
        <v>0.125</v>
      </c>
      <c r="H70" s="26">
        <v>4</v>
      </c>
      <c r="I70" s="19">
        <f>H70/H73</f>
        <v>0.1</v>
      </c>
      <c r="J70" s="73">
        <f t="shared" si="5"/>
        <v>22</v>
      </c>
      <c r="K70" s="74">
        <f>J70/J73</f>
        <v>0.13664596273291926</v>
      </c>
    </row>
    <row r="71" spans="1:11" s="21" customFormat="1" ht="12">
      <c r="A71" s="30" t="s">
        <v>8</v>
      </c>
      <c r="B71" s="61">
        <v>0</v>
      </c>
      <c r="C71" s="60">
        <f>B71/B73</f>
        <v>0</v>
      </c>
      <c r="D71" s="31">
        <v>1</v>
      </c>
      <c r="E71" s="18">
        <f>D71/D73</f>
        <v>0.020833333333333332</v>
      </c>
      <c r="F71" s="61">
        <v>2</v>
      </c>
      <c r="G71" s="60">
        <f>F71/F73</f>
        <v>0.05</v>
      </c>
      <c r="H71" s="31">
        <v>3</v>
      </c>
      <c r="I71" s="18">
        <f>H71/H73</f>
        <v>0.075</v>
      </c>
      <c r="J71" s="67">
        <f t="shared" si="5"/>
        <v>6</v>
      </c>
      <c r="K71" s="75">
        <f>J71/J73</f>
        <v>0.037267080745341616</v>
      </c>
    </row>
    <row r="72" spans="10:11" ht="12">
      <c r="J72" s="67"/>
      <c r="K72" s="68"/>
    </row>
    <row r="73" spans="1:11" s="36" customFormat="1" ht="12">
      <c r="A73" s="32" t="s">
        <v>9</v>
      </c>
      <c r="B73" s="56">
        <f>SUM(B66:B72)</f>
        <v>33</v>
      </c>
      <c r="C73" s="62">
        <f>B73/B73</f>
        <v>1</v>
      </c>
      <c r="D73" s="33">
        <f>SUM(D66:D72)</f>
        <v>48</v>
      </c>
      <c r="E73" s="37">
        <f>D73/D73</f>
        <v>1</v>
      </c>
      <c r="F73" s="56">
        <f>SUM(F66:F72)</f>
        <v>40</v>
      </c>
      <c r="G73" s="62">
        <f>F73/F73</f>
        <v>1</v>
      </c>
      <c r="H73" s="33">
        <f>SUM(H66:H72)</f>
        <v>40</v>
      </c>
      <c r="I73" s="37">
        <f>H73/H73</f>
        <v>1</v>
      </c>
      <c r="J73" s="76">
        <f>SUM(B73,D73,F73,H73)</f>
        <v>161</v>
      </c>
      <c r="K73" s="77">
        <f>J73/J73</f>
        <v>1</v>
      </c>
    </row>
    <row r="74" spans="10:11" ht="12">
      <c r="J74" s="67"/>
      <c r="K74" s="68"/>
    </row>
    <row r="75" spans="1:11" ht="12">
      <c r="A75" s="7" t="s">
        <v>54</v>
      </c>
      <c r="J75" s="67"/>
      <c r="K75" s="68"/>
    </row>
    <row r="76" spans="1:11" s="28" customFormat="1" ht="12">
      <c r="A76" s="25" t="s">
        <v>55</v>
      </c>
      <c r="B76" s="54">
        <v>9</v>
      </c>
      <c r="C76" s="52">
        <f>B76/B82</f>
        <v>0.2727272727272727</v>
      </c>
      <c r="D76" s="26">
        <v>15</v>
      </c>
      <c r="E76" s="19">
        <f>D76/D82</f>
        <v>0.3125</v>
      </c>
      <c r="F76" s="54">
        <v>12</v>
      </c>
      <c r="G76" s="52">
        <f>F76/F82</f>
        <v>0.3</v>
      </c>
      <c r="H76" s="26">
        <v>2</v>
      </c>
      <c r="I76" s="19">
        <f>H76/H82</f>
        <v>0.05</v>
      </c>
      <c r="J76" s="73">
        <f>SUM(B76,D76,F76,H76)</f>
        <v>38</v>
      </c>
      <c r="K76" s="74">
        <f>J76/J82</f>
        <v>0.2360248447204969</v>
      </c>
    </row>
    <row r="77" spans="1:11" s="21" customFormat="1" ht="12">
      <c r="A77" s="30" t="s">
        <v>56</v>
      </c>
      <c r="B77" s="61">
        <v>16</v>
      </c>
      <c r="C77" s="60">
        <f>B77/B82</f>
        <v>0.48484848484848486</v>
      </c>
      <c r="D77" s="31">
        <v>23</v>
      </c>
      <c r="E77" s="18">
        <f>D77/D82</f>
        <v>0.4791666666666667</v>
      </c>
      <c r="F77" s="61">
        <v>8</v>
      </c>
      <c r="G77" s="60">
        <f>F77/F82</f>
        <v>0.2</v>
      </c>
      <c r="H77" s="31">
        <v>8</v>
      </c>
      <c r="I77" s="18">
        <f>H77/H82</f>
        <v>0.2</v>
      </c>
      <c r="J77" s="67">
        <f>SUM(B77,D77,F77,H77)</f>
        <v>55</v>
      </c>
      <c r="K77" s="75">
        <f>J77/J82</f>
        <v>0.3416149068322981</v>
      </c>
    </row>
    <row r="78" spans="1:11" s="28" customFormat="1" ht="12">
      <c r="A78" s="25" t="s">
        <v>57</v>
      </c>
      <c r="B78" s="54">
        <v>7</v>
      </c>
      <c r="C78" s="52">
        <f>B78/B82</f>
        <v>0.21212121212121213</v>
      </c>
      <c r="D78" s="26">
        <v>5</v>
      </c>
      <c r="E78" s="19">
        <f>D78/D82</f>
        <v>0.10416666666666667</v>
      </c>
      <c r="F78" s="54">
        <v>4</v>
      </c>
      <c r="G78" s="52">
        <f>F78/F82</f>
        <v>0.1</v>
      </c>
      <c r="H78" s="26">
        <v>1</v>
      </c>
      <c r="I78" s="19">
        <f>H78/H82</f>
        <v>0.025</v>
      </c>
      <c r="J78" s="73">
        <f>SUM(B78,D78,F78,H78)</f>
        <v>17</v>
      </c>
      <c r="K78" s="74">
        <f>J78/J82</f>
        <v>0.10559006211180125</v>
      </c>
    </row>
    <row r="79" spans="1:11" s="21" customFormat="1" ht="12">
      <c r="A79" s="30" t="s">
        <v>58</v>
      </c>
      <c r="B79" s="61">
        <v>1</v>
      </c>
      <c r="C79" s="60">
        <f>B79/B82</f>
        <v>0.030303030303030304</v>
      </c>
      <c r="D79" s="31">
        <v>4</v>
      </c>
      <c r="E79" s="18">
        <f>D79/D82</f>
        <v>0.08333333333333333</v>
      </c>
      <c r="F79" s="61">
        <v>16</v>
      </c>
      <c r="G79" s="60">
        <f>F79/F82</f>
        <v>0.4</v>
      </c>
      <c r="H79" s="31">
        <v>26</v>
      </c>
      <c r="I79" s="18">
        <f>H79/H82</f>
        <v>0.65</v>
      </c>
      <c r="J79" s="67">
        <f>SUM(B79,D79,F79,H79)</f>
        <v>47</v>
      </c>
      <c r="K79" s="75">
        <f>J79/J82</f>
        <v>0.2919254658385093</v>
      </c>
    </row>
    <row r="80" spans="1:11" s="28" customFormat="1" ht="12">
      <c r="A80" s="25" t="s">
        <v>59</v>
      </c>
      <c r="B80" s="54">
        <v>0</v>
      </c>
      <c r="C80" s="52">
        <f>B80/B82</f>
        <v>0</v>
      </c>
      <c r="D80" s="26">
        <v>1</v>
      </c>
      <c r="E80" s="19">
        <f>D80/D82</f>
        <v>0.020833333333333332</v>
      </c>
      <c r="F80" s="54">
        <v>0</v>
      </c>
      <c r="G80" s="52">
        <f>F80/F82</f>
        <v>0</v>
      </c>
      <c r="H80" s="26">
        <v>3</v>
      </c>
      <c r="I80" s="19">
        <f>H80/H82</f>
        <v>0.075</v>
      </c>
      <c r="J80" s="73">
        <f>SUM(B80,D80,F80,H80)</f>
        <v>4</v>
      </c>
      <c r="K80" s="74">
        <f>J80/J82</f>
        <v>0.024844720496894408</v>
      </c>
    </row>
    <row r="81" spans="10:11" ht="12">
      <c r="J81" s="67"/>
      <c r="K81" s="68"/>
    </row>
    <row r="82" spans="1:11" s="36" customFormat="1" ht="12">
      <c r="A82" s="32" t="s">
        <v>9</v>
      </c>
      <c r="B82" s="56">
        <f>SUM(B75:B81)</f>
        <v>33</v>
      </c>
      <c r="C82" s="62">
        <f>B82/B82</f>
        <v>1</v>
      </c>
      <c r="D82" s="33">
        <f>SUM(D75:D81)</f>
        <v>48</v>
      </c>
      <c r="E82" s="37">
        <f>D82/D82</f>
        <v>1</v>
      </c>
      <c r="F82" s="56">
        <f>SUM(F75:F81)</f>
        <v>40</v>
      </c>
      <c r="G82" s="62">
        <f>F82/F82</f>
        <v>1</v>
      </c>
      <c r="H82" s="33">
        <f>SUM(H75:H81)</f>
        <v>40</v>
      </c>
      <c r="I82" s="37">
        <f>H82/H82</f>
        <v>1</v>
      </c>
      <c r="J82" s="76">
        <f>SUM(B82,D82,F82,H82)</f>
        <v>161</v>
      </c>
      <c r="K82" s="77">
        <f>J82/J82</f>
        <v>1</v>
      </c>
    </row>
    <row r="83" spans="10:11" ht="12">
      <c r="J83" s="67"/>
      <c r="K83" s="68"/>
    </row>
    <row r="84" spans="1:11" ht="12">
      <c r="A84" s="7" t="s">
        <v>60</v>
      </c>
      <c r="J84" s="67"/>
      <c r="K84" s="68"/>
    </row>
    <row r="85" spans="1:11" s="28" customFormat="1" ht="12">
      <c r="A85" s="25" t="s">
        <v>50</v>
      </c>
      <c r="B85" s="54">
        <v>5</v>
      </c>
      <c r="C85" s="52">
        <f>B85/B92</f>
        <v>0.15151515151515152</v>
      </c>
      <c r="D85" s="26">
        <v>6</v>
      </c>
      <c r="E85" s="19">
        <f>D85/D92</f>
        <v>0.125</v>
      </c>
      <c r="F85" s="54">
        <v>6</v>
      </c>
      <c r="G85" s="52">
        <f>F85/F92</f>
        <v>0.15</v>
      </c>
      <c r="H85" s="26">
        <v>3</v>
      </c>
      <c r="I85" s="19">
        <f>H85/H92</f>
        <v>0.075</v>
      </c>
      <c r="J85" s="73">
        <f aca="true" t="shared" si="6" ref="J85:J90">SUM(B85,D85,F85,H85)</f>
        <v>20</v>
      </c>
      <c r="K85" s="74">
        <f>J85/J92</f>
        <v>0.12422360248447205</v>
      </c>
    </row>
    <row r="86" spans="1:11" s="21" customFormat="1" ht="12">
      <c r="A86" s="30" t="s">
        <v>51</v>
      </c>
      <c r="B86" s="61">
        <v>14</v>
      </c>
      <c r="C86" s="60">
        <f>B86/B92</f>
        <v>0.42424242424242425</v>
      </c>
      <c r="D86" s="31">
        <v>25</v>
      </c>
      <c r="E86" s="18">
        <f>D86/D92</f>
        <v>0.5208333333333334</v>
      </c>
      <c r="F86" s="61">
        <v>16</v>
      </c>
      <c r="G86" s="60">
        <f>F86/F92</f>
        <v>0.4</v>
      </c>
      <c r="H86" s="31">
        <v>7</v>
      </c>
      <c r="I86" s="18">
        <f>H86/H92</f>
        <v>0.175</v>
      </c>
      <c r="J86" s="67">
        <f t="shared" si="6"/>
        <v>62</v>
      </c>
      <c r="K86" s="75">
        <f>J86/J92</f>
        <v>0.38509316770186336</v>
      </c>
    </row>
    <row r="87" spans="1:11" s="28" customFormat="1" ht="12">
      <c r="A87" s="25" t="s">
        <v>52</v>
      </c>
      <c r="B87" s="54">
        <v>5</v>
      </c>
      <c r="C87" s="52">
        <f>B87/B92</f>
        <v>0.15151515151515152</v>
      </c>
      <c r="D87" s="26">
        <v>2</v>
      </c>
      <c r="E87" s="19">
        <f>D87/D92</f>
        <v>0.041666666666666664</v>
      </c>
      <c r="F87" s="54">
        <v>4</v>
      </c>
      <c r="G87" s="52">
        <f>F87/F92</f>
        <v>0.1</v>
      </c>
      <c r="H87" s="26">
        <v>3</v>
      </c>
      <c r="I87" s="19">
        <f>H87/H92</f>
        <v>0.075</v>
      </c>
      <c r="J87" s="73">
        <f t="shared" si="6"/>
        <v>14</v>
      </c>
      <c r="K87" s="74">
        <f>J87/J92</f>
        <v>0.08695652173913043</v>
      </c>
    </row>
    <row r="88" spans="1:11" s="21" customFormat="1" ht="12">
      <c r="A88" s="30" t="s">
        <v>53</v>
      </c>
      <c r="B88" s="61">
        <v>0</v>
      </c>
      <c r="C88" s="60">
        <f>B88/B92</f>
        <v>0</v>
      </c>
      <c r="D88" s="31">
        <v>0</v>
      </c>
      <c r="E88" s="18">
        <f>D88/D92</f>
        <v>0</v>
      </c>
      <c r="F88" s="61">
        <v>1</v>
      </c>
      <c r="G88" s="60">
        <f>F88/F92</f>
        <v>0.025</v>
      </c>
      <c r="H88" s="31">
        <v>0</v>
      </c>
      <c r="I88" s="18">
        <f>H88/H92</f>
        <v>0</v>
      </c>
      <c r="J88" s="67">
        <f t="shared" si="6"/>
        <v>1</v>
      </c>
      <c r="K88" s="75">
        <f>J88/J92</f>
        <v>0.006211180124223602</v>
      </c>
    </row>
    <row r="89" spans="1:11" s="28" customFormat="1" ht="12">
      <c r="A89" s="25" t="s">
        <v>48</v>
      </c>
      <c r="B89" s="54">
        <v>9</v>
      </c>
      <c r="C89" s="52">
        <f>B89/B92</f>
        <v>0.2727272727272727</v>
      </c>
      <c r="D89" s="26">
        <v>13</v>
      </c>
      <c r="E89" s="19">
        <f>D89/D92</f>
        <v>0.2708333333333333</v>
      </c>
      <c r="F89" s="54">
        <v>11</v>
      </c>
      <c r="G89" s="52">
        <f>F89/F92</f>
        <v>0.275</v>
      </c>
      <c r="H89" s="26">
        <v>21</v>
      </c>
      <c r="I89" s="19">
        <f>H89/H92</f>
        <v>0.525</v>
      </c>
      <c r="J89" s="73">
        <f t="shared" si="6"/>
        <v>54</v>
      </c>
      <c r="K89" s="74">
        <f>J89/J92</f>
        <v>0.33540372670807456</v>
      </c>
    </row>
    <row r="90" spans="1:11" s="21" customFormat="1" ht="12">
      <c r="A90" s="30" t="s">
        <v>8</v>
      </c>
      <c r="B90" s="61">
        <v>0</v>
      </c>
      <c r="C90" s="60">
        <f>B90/B92</f>
        <v>0</v>
      </c>
      <c r="D90" s="31">
        <v>2</v>
      </c>
      <c r="E90" s="18">
        <f>D90/D92</f>
        <v>0.041666666666666664</v>
      </c>
      <c r="F90" s="61">
        <v>2</v>
      </c>
      <c r="G90" s="60">
        <f>F90/F92</f>
        <v>0.05</v>
      </c>
      <c r="H90" s="31">
        <v>6</v>
      </c>
      <c r="I90" s="18">
        <f>H90/H92</f>
        <v>0.15</v>
      </c>
      <c r="J90" s="67">
        <f t="shared" si="6"/>
        <v>10</v>
      </c>
      <c r="K90" s="75">
        <f>J90/J92</f>
        <v>0.062111801242236024</v>
      </c>
    </row>
    <row r="91" spans="10:11" ht="12">
      <c r="J91" s="67"/>
      <c r="K91" s="68"/>
    </row>
    <row r="92" spans="1:11" s="38" customFormat="1" ht="12">
      <c r="A92" s="32" t="s">
        <v>9</v>
      </c>
      <c r="B92" s="56">
        <f>SUM(B85:B91)</f>
        <v>33</v>
      </c>
      <c r="C92" s="62">
        <f>B92/B92</f>
        <v>1</v>
      </c>
      <c r="D92" s="33">
        <f>SUM(D85:D91)</f>
        <v>48</v>
      </c>
      <c r="E92" s="37">
        <f>D92/D92</f>
        <v>1</v>
      </c>
      <c r="F92" s="56">
        <f>SUM(F85:F91)</f>
        <v>40</v>
      </c>
      <c r="G92" s="62">
        <f>F92/F92</f>
        <v>1</v>
      </c>
      <c r="H92" s="33">
        <f>SUM(H85:H91)</f>
        <v>40</v>
      </c>
      <c r="I92" s="37">
        <f>H92/H92</f>
        <v>1</v>
      </c>
      <c r="J92" s="76">
        <f>SUM(B92,D92,F92,H92)</f>
        <v>161</v>
      </c>
      <c r="K92" s="77">
        <f>J92/J92</f>
        <v>1</v>
      </c>
    </row>
    <row r="93" spans="10:11" ht="12">
      <c r="J93" s="67"/>
      <c r="K93" s="68"/>
    </row>
    <row r="94" spans="2:11" s="5" customFormat="1" ht="11.25">
      <c r="B94" s="47" t="s">
        <v>10</v>
      </c>
      <c r="C94" s="48" t="s">
        <v>11</v>
      </c>
      <c r="D94" s="6" t="s">
        <v>10</v>
      </c>
      <c r="E94" s="16" t="s">
        <v>11</v>
      </c>
      <c r="F94" s="47" t="s">
        <v>10</v>
      </c>
      <c r="G94" s="48" t="s">
        <v>11</v>
      </c>
      <c r="H94" s="6" t="s">
        <v>10</v>
      </c>
      <c r="I94" s="16" t="s">
        <v>11</v>
      </c>
      <c r="J94" s="69" t="s">
        <v>10</v>
      </c>
      <c r="K94" s="70" t="s">
        <v>11</v>
      </c>
    </row>
    <row r="95" spans="2:11" s="40" customFormat="1" ht="11.25">
      <c r="B95" s="49" t="s">
        <v>6</v>
      </c>
      <c r="C95" s="50" t="s">
        <v>6</v>
      </c>
      <c r="D95" s="41" t="s">
        <v>7</v>
      </c>
      <c r="E95" s="42" t="s">
        <v>7</v>
      </c>
      <c r="F95" s="49" t="s">
        <v>12</v>
      </c>
      <c r="G95" s="50" t="s">
        <v>12</v>
      </c>
      <c r="H95" s="41" t="s">
        <v>14</v>
      </c>
      <c r="I95" s="42" t="s">
        <v>14</v>
      </c>
      <c r="J95" s="71" t="s">
        <v>13</v>
      </c>
      <c r="K95" s="72" t="s">
        <v>13</v>
      </c>
    </row>
    <row r="96" spans="1:11" ht="12">
      <c r="A96" s="7" t="s">
        <v>107</v>
      </c>
      <c r="J96" s="67"/>
      <c r="K96" s="68"/>
    </row>
    <row r="97" spans="1:11" s="28" customFormat="1" ht="12">
      <c r="A97" s="25" t="s">
        <v>108</v>
      </c>
      <c r="B97" s="54">
        <v>5</v>
      </c>
      <c r="C97" s="52">
        <f>B97/B100</f>
        <v>0.15151515151515152</v>
      </c>
      <c r="D97" s="26">
        <v>8</v>
      </c>
      <c r="E97" s="19">
        <f>D97/D100</f>
        <v>0.16666666666666666</v>
      </c>
      <c r="F97" s="54">
        <v>8</v>
      </c>
      <c r="G97" s="52">
        <f>F97/F100</f>
        <v>0.2</v>
      </c>
      <c r="H97" s="26">
        <v>3</v>
      </c>
      <c r="I97" s="19">
        <f>H97/H100</f>
        <v>0.075</v>
      </c>
      <c r="J97" s="73">
        <f>SUM(B97,D97,F97,H97)</f>
        <v>24</v>
      </c>
      <c r="K97" s="74">
        <f>J97/J100</f>
        <v>0.14906832298136646</v>
      </c>
    </row>
    <row r="98" spans="1:11" s="21" customFormat="1" ht="12">
      <c r="A98" s="30" t="s">
        <v>106</v>
      </c>
      <c r="B98" s="61">
        <v>28</v>
      </c>
      <c r="C98" s="60">
        <f>B98/B100</f>
        <v>0.8484848484848485</v>
      </c>
      <c r="D98" s="31">
        <v>40</v>
      </c>
      <c r="E98" s="18">
        <f>D98/D100</f>
        <v>0.8333333333333334</v>
      </c>
      <c r="F98" s="61">
        <v>32</v>
      </c>
      <c r="G98" s="60">
        <f>F98/F100</f>
        <v>0.8</v>
      </c>
      <c r="H98" s="31">
        <v>37</v>
      </c>
      <c r="I98" s="18">
        <f>H98/H100</f>
        <v>0.925</v>
      </c>
      <c r="J98" s="67">
        <f>SUM(B98,D98,F98,H98)</f>
        <v>137</v>
      </c>
      <c r="K98" s="75">
        <f>J98/J100</f>
        <v>0.8509316770186336</v>
      </c>
    </row>
    <row r="99" spans="10:11" ht="12">
      <c r="J99" s="67"/>
      <c r="K99" s="68"/>
    </row>
    <row r="100" spans="1:11" s="38" customFormat="1" ht="12">
      <c r="A100" s="32" t="s">
        <v>9</v>
      </c>
      <c r="B100" s="56">
        <f>SUM(B97:B99)</f>
        <v>33</v>
      </c>
      <c r="C100" s="62">
        <f>B100/B100</f>
        <v>1</v>
      </c>
      <c r="D100" s="33">
        <f>SUM(D97:D99)</f>
        <v>48</v>
      </c>
      <c r="E100" s="37">
        <f>D100/D100</f>
        <v>1</v>
      </c>
      <c r="F100" s="56">
        <f>SUM(F97:F99)</f>
        <v>40</v>
      </c>
      <c r="G100" s="62">
        <f>F100/F100</f>
        <v>1</v>
      </c>
      <c r="H100" s="33">
        <f>SUM(H97:H99)</f>
        <v>40</v>
      </c>
      <c r="I100" s="37">
        <f>H100/H100</f>
        <v>1</v>
      </c>
      <c r="J100" s="76">
        <f>SUM(B100,D100,F100,H100)</f>
        <v>161</v>
      </c>
      <c r="K100" s="77">
        <f>J100/J100</f>
        <v>1</v>
      </c>
    </row>
    <row r="101" spans="10:11" ht="12">
      <c r="J101" s="67"/>
      <c r="K101" s="68"/>
    </row>
    <row r="102" spans="1:11" ht="12">
      <c r="A102" s="20" t="s">
        <v>61</v>
      </c>
      <c r="J102" s="67"/>
      <c r="K102" s="68"/>
    </row>
    <row r="103" spans="10:11" ht="12">
      <c r="J103" s="67"/>
      <c r="K103" s="68"/>
    </row>
    <row r="104" spans="1:11" ht="12">
      <c r="A104" s="5" t="s">
        <v>62</v>
      </c>
      <c r="J104" s="67"/>
      <c r="K104" s="68"/>
    </row>
    <row r="105" spans="1:11" s="28" customFormat="1" ht="12">
      <c r="A105" s="25" t="s">
        <v>63</v>
      </c>
      <c r="B105" s="54">
        <v>16</v>
      </c>
      <c r="C105" s="52">
        <f>B105/B111</f>
        <v>0.48484848484848486</v>
      </c>
      <c r="D105" s="26">
        <v>18</v>
      </c>
      <c r="E105" s="19">
        <f>D105/D111</f>
        <v>0.375</v>
      </c>
      <c r="F105" s="54">
        <v>12</v>
      </c>
      <c r="G105" s="52">
        <f>F105/F111</f>
        <v>0.3</v>
      </c>
      <c r="H105" s="26">
        <v>15</v>
      </c>
      <c r="I105" s="19">
        <f>H105/H111</f>
        <v>0.375</v>
      </c>
      <c r="J105" s="73">
        <f aca="true" t="shared" si="7" ref="J105:J111">SUM(B105,D105,F105,H105)</f>
        <v>61</v>
      </c>
      <c r="K105" s="74">
        <f>J105/J111</f>
        <v>0.37888198757763975</v>
      </c>
    </row>
    <row r="106" spans="1:11" s="21" customFormat="1" ht="12">
      <c r="A106" s="30" t="s">
        <v>64</v>
      </c>
      <c r="B106" s="61">
        <v>12</v>
      </c>
      <c r="C106" s="60">
        <f>B106/B111</f>
        <v>0.36363636363636365</v>
      </c>
      <c r="D106" s="31">
        <v>26</v>
      </c>
      <c r="E106" s="18">
        <f>D106/D111</f>
        <v>0.5416666666666666</v>
      </c>
      <c r="F106" s="61">
        <v>25</v>
      </c>
      <c r="G106" s="60">
        <f>F106/F111</f>
        <v>0.625</v>
      </c>
      <c r="H106" s="31">
        <v>20</v>
      </c>
      <c r="I106" s="18">
        <f>H106/H111</f>
        <v>0.5</v>
      </c>
      <c r="J106" s="67">
        <f t="shared" si="7"/>
        <v>83</v>
      </c>
      <c r="K106" s="75">
        <f>J106/J111</f>
        <v>0.515527950310559</v>
      </c>
    </row>
    <row r="107" spans="1:11" s="28" customFormat="1" ht="12">
      <c r="A107" s="25" t="s">
        <v>65</v>
      </c>
      <c r="B107" s="54">
        <v>3</v>
      </c>
      <c r="C107" s="52">
        <f>B107/B111</f>
        <v>0.09090909090909091</v>
      </c>
      <c r="D107" s="26">
        <v>3</v>
      </c>
      <c r="E107" s="19">
        <f>D107/D111</f>
        <v>0.0625</v>
      </c>
      <c r="F107" s="54">
        <v>3</v>
      </c>
      <c r="G107" s="52">
        <f>F107/F111</f>
        <v>0.075</v>
      </c>
      <c r="H107" s="26">
        <v>0</v>
      </c>
      <c r="I107" s="19">
        <f>H107/H111</f>
        <v>0</v>
      </c>
      <c r="J107" s="73">
        <f t="shared" si="7"/>
        <v>9</v>
      </c>
      <c r="K107" s="74">
        <f>J107/J111</f>
        <v>0.055900621118012424</v>
      </c>
    </row>
    <row r="108" spans="1:11" s="21" customFormat="1" ht="12">
      <c r="A108" s="30" t="s">
        <v>66</v>
      </c>
      <c r="B108" s="61">
        <v>1</v>
      </c>
      <c r="C108" s="60">
        <f>B108/B111</f>
        <v>0.030303030303030304</v>
      </c>
      <c r="D108" s="31">
        <v>0</v>
      </c>
      <c r="E108" s="18">
        <f>D108/D111</f>
        <v>0</v>
      </c>
      <c r="F108" s="61">
        <v>0</v>
      </c>
      <c r="G108" s="60">
        <f>F108/F111</f>
        <v>0</v>
      </c>
      <c r="H108" s="31">
        <v>0</v>
      </c>
      <c r="I108" s="18">
        <f>H108/H111</f>
        <v>0</v>
      </c>
      <c r="J108" s="67">
        <f t="shared" si="7"/>
        <v>1</v>
      </c>
      <c r="K108" s="75">
        <f>J108/J111</f>
        <v>0.006211180124223602</v>
      </c>
    </row>
    <row r="109" spans="1:12" s="28" customFormat="1" ht="12">
      <c r="A109" s="25" t="s">
        <v>67</v>
      </c>
      <c r="B109" s="54">
        <v>0</v>
      </c>
      <c r="C109" s="52">
        <f>B109/B111</f>
        <v>0</v>
      </c>
      <c r="D109" s="26">
        <v>0</v>
      </c>
      <c r="E109" s="19">
        <f>D109/D111</f>
        <v>0</v>
      </c>
      <c r="F109" s="54">
        <v>0</v>
      </c>
      <c r="G109" s="52">
        <f>F109/F111</f>
        <v>0</v>
      </c>
      <c r="H109" s="26">
        <v>0</v>
      </c>
      <c r="I109" s="19">
        <f>H109/H111</f>
        <v>0</v>
      </c>
      <c r="J109" s="73">
        <f t="shared" si="7"/>
        <v>0</v>
      </c>
      <c r="K109" s="74">
        <f>J109/J111</f>
        <v>0</v>
      </c>
      <c r="L109" s="21"/>
    </row>
    <row r="110" spans="1:11" s="21" customFormat="1" ht="12">
      <c r="A110" s="30" t="s">
        <v>8</v>
      </c>
      <c r="B110" s="61">
        <v>1</v>
      </c>
      <c r="C110" s="60">
        <f>B110/B111</f>
        <v>0.030303030303030304</v>
      </c>
      <c r="D110" s="31">
        <v>1</v>
      </c>
      <c r="E110" s="18">
        <f>D110/D111</f>
        <v>0.020833333333333332</v>
      </c>
      <c r="F110" s="61">
        <v>0</v>
      </c>
      <c r="G110" s="60">
        <f>F110/F111</f>
        <v>0</v>
      </c>
      <c r="H110" s="31">
        <v>5</v>
      </c>
      <c r="I110" s="18">
        <f>H110/H111</f>
        <v>0.125</v>
      </c>
      <c r="J110" s="67">
        <f t="shared" si="7"/>
        <v>7</v>
      </c>
      <c r="K110" s="75">
        <f>J110/J111</f>
        <v>0.043478260869565216</v>
      </c>
    </row>
    <row r="111" spans="1:11" s="38" customFormat="1" ht="12">
      <c r="A111" s="32" t="s">
        <v>9</v>
      </c>
      <c r="B111" s="56">
        <f>SUM(B105:B110)</f>
        <v>33</v>
      </c>
      <c r="C111" s="62">
        <f>B111/B111</f>
        <v>1</v>
      </c>
      <c r="D111" s="33">
        <f>SUM(D105:D110)</f>
        <v>48</v>
      </c>
      <c r="E111" s="37">
        <f>D111/D111</f>
        <v>1</v>
      </c>
      <c r="F111" s="56">
        <f>SUM(F105:F110)</f>
        <v>40</v>
      </c>
      <c r="G111" s="62">
        <f>F111/F111</f>
        <v>1</v>
      </c>
      <c r="H111" s="33">
        <f>SUM(H105:H110)</f>
        <v>40</v>
      </c>
      <c r="I111" s="37">
        <f>H111/H111</f>
        <v>1</v>
      </c>
      <c r="J111" s="76">
        <f t="shared" si="7"/>
        <v>161</v>
      </c>
      <c r="K111" s="77">
        <f>J111/J111</f>
        <v>1</v>
      </c>
    </row>
    <row r="112" spans="10:11" ht="12">
      <c r="J112" s="67"/>
      <c r="K112" s="68"/>
    </row>
    <row r="113" spans="1:11" ht="12">
      <c r="A113" s="5" t="s">
        <v>68</v>
      </c>
      <c r="J113" s="67"/>
      <c r="K113" s="68"/>
    </row>
    <row r="114" spans="1:11" s="28" customFormat="1" ht="12">
      <c r="A114" s="25" t="s">
        <v>63</v>
      </c>
      <c r="B114" s="54">
        <v>1</v>
      </c>
      <c r="C114" s="52">
        <f>B114/B120</f>
        <v>0.030303030303030304</v>
      </c>
      <c r="D114" s="26">
        <v>2</v>
      </c>
      <c r="E114" s="19">
        <f>D114/D120</f>
        <v>0.041666666666666664</v>
      </c>
      <c r="F114" s="54">
        <v>2</v>
      </c>
      <c r="G114" s="52">
        <f>F114/F120</f>
        <v>0.05</v>
      </c>
      <c r="H114" s="26">
        <v>1</v>
      </c>
      <c r="I114" s="19">
        <f>H114/H120</f>
        <v>0.025</v>
      </c>
      <c r="J114" s="73">
        <f aca="true" t="shared" si="8" ref="J114:J120">SUM(B114,D114,F114,H114)</f>
        <v>6</v>
      </c>
      <c r="K114" s="74">
        <f>J114/J120</f>
        <v>0.037267080745341616</v>
      </c>
    </row>
    <row r="115" spans="1:11" s="21" customFormat="1" ht="12">
      <c r="A115" s="30" t="s">
        <v>64</v>
      </c>
      <c r="B115" s="61">
        <v>15</v>
      </c>
      <c r="C115" s="60">
        <f>B115/B120</f>
        <v>0.45454545454545453</v>
      </c>
      <c r="D115" s="31">
        <v>24</v>
      </c>
      <c r="E115" s="18">
        <f>D115/D120</f>
        <v>0.5</v>
      </c>
      <c r="F115" s="61">
        <v>15</v>
      </c>
      <c r="G115" s="60">
        <f>F115/F120</f>
        <v>0.375</v>
      </c>
      <c r="H115" s="31">
        <v>8</v>
      </c>
      <c r="I115" s="18">
        <f>H115/H120</f>
        <v>0.2</v>
      </c>
      <c r="J115" s="67">
        <f t="shared" si="8"/>
        <v>62</v>
      </c>
      <c r="K115" s="75">
        <f>J115/J120</f>
        <v>0.38509316770186336</v>
      </c>
    </row>
    <row r="116" spans="1:11" s="28" customFormat="1" ht="12">
      <c r="A116" s="25" t="s">
        <v>65</v>
      </c>
      <c r="B116" s="54">
        <v>6</v>
      </c>
      <c r="C116" s="52">
        <f>B116/B120</f>
        <v>0.18181818181818182</v>
      </c>
      <c r="D116" s="26">
        <v>11</v>
      </c>
      <c r="E116" s="19">
        <f>D116/D120</f>
        <v>0.22916666666666666</v>
      </c>
      <c r="F116" s="54">
        <v>12</v>
      </c>
      <c r="G116" s="52">
        <f>F116/F120</f>
        <v>0.3</v>
      </c>
      <c r="H116" s="26">
        <v>4</v>
      </c>
      <c r="I116" s="19">
        <f>H116/H120</f>
        <v>0.1</v>
      </c>
      <c r="J116" s="73">
        <f t="shared" si="8"/>
        <v>33</v>
      </c>
      <c r="K116" s="74">
        <f>J116/J120</f>
        <v>0.20496894409937888</v>
      </c>
    </row>
    <row r="117" spans="1:11" s="21" customFormat="1" ht="12">
      <c r="A117" s="30" t="s">
        <v>66</v>
      </c>
      <c r="B117" s="61">
        <v>2</v>
      </c>
      <c r="C117" s="60">
        <f>B117/B120</f>
        <v>0.06060606060606061</v>
      </c>
      <c r="D117" s="31">
        <v>5</v>
      </c>
      <c r="E117" s="18">
        <f>D117/D120</f>
        <v>0.10416666666666667</v>
      </c>
      <c r="F117" s="61">
        <v>0</v>
      </c>
      <c r="G117" s="60">
        <f>F117/F120</f>
        <v>0</v>
      </c>
      <c r="H117" s="31">
        <v>0</v>
      </c>
      <c r="I117" s="18">
        <f>H117/H120</f>
        <v>0</v>
      </c>
      <c r="J117" s="67">
        <f t="shared" si="8"/>
        <v>7</v>
      </c>
      <c r="K117" s="75">
        <f>J117/J120</f>
        <v>0.043478260869565216</v>
      </c>
    </row>
    <row r="118" spans="1:11" s="28" customFormat="1" ht="12">
      <c r="A118" s="25" t="s">
        <v>67</v>
      </c>
      <c r="B118" s="54">
        <v>7</v>
      </c>
      <c r="C118" s="52">
        <f>B118/B120</f>
        <v>0.21212121212121213</v>
      </c>
      <c r="D118" s="26">
        <v>4</v>
      </c>
      <c r="E118" s="19">
        <f>D118/D120</f>
        <v>0.08333333333333333</v>
      </c>
      <c r="F118" s="54">
        <v>4</v>
      </c>
      <c r="G118" s="52">
        <f>F118/F120</f>
        <v>0.1</v>
      </c>
      <c r="H118" s="26">
        <v>9</v>
      </c>
      <c r="I118" s="19">
        <f>H118/H120</f>
        <v>0.225</v>
      </c>
      <c r="J118" s="73">
        <f t="shared" si="8"/>
        <v>24</v>
      </c>
      <c r="K118" s="74">
        <f>J118/J120</f>
        <v>0.14906832298136646</v>
      </c>
    </row>
    <row r="119" spans="1:11" s="21" customFormat="1" ht="12">
      <c r="A119" s="30" t="s">
        <v>8</v>
      </c>
      <c r="B119" s="61">
        <v>2</v>
      </c>
      <c r="C119" s="60">
        <f>B119/B120</f>
        <v>0.06060606060606061</v>
      </c>
      <c r="D119" s="31">
        <v>2</v>
      </c>
      <c r="E119" s="18">
        <f>D119/D120</f>
        <v>0.041666666666666664</v>
      </c>
      <c r="F119" s="61">
        <v>7</v>
      </c>
      <c r="G119" s="60">
        <f>F119/F120</f>
        <v>0.175</v>
      </c>
      <c r="H119" s="31">
        <v>18</v>
      </c>
      <c r="I119" s="18">
        <f>H119/H120</f>
        <v>0.45</v>
      </c>
      <c r="J119" s="67">
        <f t="shared" si="8"/>
        <v>29</v>
      </c>
      <c r="K119" s="75">
        <f>J119/J120</f>
        <v>0.18012422360248448</v>
      </c>
    </row>
    <row r="120" spans="1:11" s="38" customFormat="1" ht="12">
      <c r="A120" s="32" t="s">
        <v>9</v>
      </c>
      <c r="B120" s="56">
        <f>SUM(B114:B119)</f>
        <v>33</v>
      </c>
      <c r="C120" s="62">
        <f>B120/B120</f>
        <v>1</v>
      </c>
      <c r="D120" s="33">
        <f>SUM(D114:D119)</f>
        <v>48</v>
      </c>
      <c r="E120" s="37">
        <f>D120/D120</f>
        <v>1</v>
      </c>
      <c r="F120" s="56">
        <f>SUM(F114:F119)</f>
        <v>40</v>
      </c>
      <c r="G120" s="62">
        <f>F120/F120</f>
        <v>1</v>
      </c>
      <c r="H120" s="33">
        <f>SUM(H114:H119)</f>
        <v>40</v>
      </c>
      <c r="I120" s="37">
        <f>H120/H120</f>
        <v>1</v>
      </c>
      <c r="J120" s="76">
        <f t="shared" si="8"/>
        <v>161</v>
      </c>
      <c r="K120" s="77">
        <f>J120/J120</f>
        <v>1</v>
      </c>
    </row>
    <row r="121" spans="10:11" ht="12">
      <c r="J121" s="67"/>
      <c r="K121" s="68"/>
    </row>
    <row r="122" spans="1:11" ht="12">
      <c r="A122" s="5" t="s">
        <v>69</v>
      </c>
      <c r="J122" s="67"/>
      <c r="K122" s="68"/>
    </row>
    <row r="123" spans="1:11" s="28" customFormat="1" ht="12">
      <c r="A123" s="25" t="s">
        <v>63</v>
      </c>
      <c r="B123" s="54">
        <v>0</v>
      </c>
      <c r="C123" s="52">
        <f>B123/B129</f>
        <v>0</v>
      </c>
      <c r="D123" s="26">
        <v>2</v>
      </c>
      <c r="E123" s="19">
        <f>D123/D129</f>
        <v>0.041666666666666664</v>
      </c>
      <c r="F123" s="54">
        <v>1</v>
      </c>
      <c r="G123" s="52">
        <f>F123/F129</f>
        <v>0.025</v>
      </c>
      <c r="H123" s="26">
        <v>2</v>
      </c>
      <c r="I123" s="19">
        <f>H123/H129</f>
        <v>0.05</v>
      </c>
      <c r="J123" s="73">
        <f aca="true" t="shared" si="9" ref="J123:J129">SUM(B123,D123,F123,H123)</f>
        <v>5</v>
      </c>
      <c r="K123" s="74">
        <f>J123/J129</f>
        <v>0.031055900621118012</v>
      </c>
    </row>
    <row r="124" spans="1:11" s="21" customFormat="1" ht="12">
      <c r="A124" s="30" t="s">
        <v>64</v>
      </c>
      <c r="B124" s="61">
        <v>9</v>
      </c>
      <c r="C124" s="60">
        <f>B124/B129</f>
        <v>0.2727272727272727</v>
      </c>
      <c r="D124" s="31">
        <v>21</v>
      </c>
      <c r="E124" s="18">
        <f>D124/D129</f>
        <v>0.4375</v>
      </c>
      <c r="F124" s="61">
        <v>16</v>
      </c>
      <c r="G124" s="60">
        <f>F124/F129</f>
        <v>0.4</v>
      </c>
      <c r="H124" s="31">
        <v>16</v>
      </c>
      <c r="I124" s="18">
        <f>H124/H129</f>
        <v>0.4</v>
      </c>
      <c r="J124" s="67">
        <f t="shared" si="9"/>
        <v>62</v>
      </c>
      <c r="K124" s="75">
        <f>J124/J129</f>
        <v>0.38509316770186336</v>
      </c>
    </row>
    <row r="125" spans="1:11" s="28" customFormat="1" ht="12">
      <c r="A125" s="25" t="s">
        <v>65</v>
      </c>
      <c r="B125" s="54">
        <v>12</v>
      </c>
      <c r="C125" s="52">
        <f>B125/B129</f>
        <v>0.36363636363636365</v>
      </c>
      <c r="D125" s="26">
        <v>19</v>
      </c>
      <c r="E125" s="19">
        <f>D125/D129</f>
        <v>0.3958333333333333</v>
      </c>
      <c r="F125" s="54">
        <v>17</v>
      </c>
      <c r="G125" s="52">
        <f>F125/F129</f>
        <v>0.425</v>
      </c>
      <c r="H125" s="26">
        <v>11</v>
      </c>
      <c r="I125" s="19">
        <f>H125/H129</f>
        <v>0.275</v>
      </c>
      <c r="J125" s="73">
        <f t="shared" si="9"/>
        <v>59</v>
      </c>
      <c r="K125" s="74">
        <f>J125/J129</f>
        <v>0.36645962732919257</v>
      </c>
    </row>
    <row r="126" spans="1:11" s="21" customFormat="1" ht="12">
      <c r="A126" s="30" t="s">
        <v>66</v>
      </c>
      <c r="B126" s="61">
        <v>4</v>
      </c>
      <c r="C126" s="60">
        <f>B126/B129</f>
        <v>0.12121212121212122</v>
      </c>
      <c r="D126" s="31">
        <v>2</v>
      </c>
      <c r="E126" s="18">
        <f>D126/D129</f>
        <v>0.041666666666666664</v>
      </c>
      <c r="F126" s="61">
        <v>3</v>
      </c>
      <c r="G126" s="60">
        <f>F126/F129</f>
        <v>0.075</v>
      </c>
      <c r="H126" s="31">
        <v>0</v>
      </c>
      <c r="I126" s="18">
        <f>H126/H129</f>
        <v>0</v>
      </c>
      <c r="J126" s="67">
        <f t="shared" si="9"/>
        <v>9</v>
      </c>
      <c r="K126" s="75">
        <f>J126/J129</f>
        <v>0.055900621118012424</v>
      </c>
    </row>
    <row r="127" spans="1:11" s="28" customFormat="1" ht="12">
      <c r="A127" s="25" t="s">
        <v>67</v>
      </c>
      <c r="B127" s="54">
        <v>6</v>
      </c>
      <c r="C127" s="52">
        <f>B127/B129</f>
        <v>0.18181818181818182</v>
      </c>
      <c r="D127" s="26">
        <v>2</v>
      </c>
      <c r="E127" s="19">
        <f>D127/D129</f>
        <v>0.041666666666666664</v>
      </c>
      <c r="F127" s="54">
        <v>1</v>
      </c>
      <c r="G127" s="52">
        <f>F127/F129</f>
        <v>0.025</v>
      </c>
      <c r="H127" s="26">
        <v>0</v>
      </c>
      <c r="I127" s="19">
        <f>H127/H129</f>
        <v>0</v>
      </c>
      <c r="J127" s="73">
        <f t="shared" si="9"/>
        <v>9</v>
      </c>
      <c r="K127" s="74">
        <f>J127/J129</f>
        <v>0.055900621118012424</v>
      </c>
    </row>
    <row r="128" spans="1:11" s="21" customFormat="1" ht="12">
      <c r="A128" s="30" t="s">
        <v>8</v>
      </c>
      <c r="B128" s="61">
        <v>2</v>
      </c>
      <c r="C128" s="60">
        <f>B128/B129</f>
        <v>0.06060606060606061</v>
      </c>
      <c r="D128" s="31">
        <v>2</v>
      </c>
      <c r="E128" s="18">
        <f>D128/D129</f>
        <v>0.041666666666666664</v>
      </c>
      <c r="F128" s="61">
        <v>2</v>
      </c>
      <c r="G128" s="60">
        <f>F128/F129</f>
        <v>0.05</v>
      </c>
      <c r="H128" s="31">
        <v>11</v>
      </c>
      <c r="I128" s="18">
        <f>H128/H129</f>
        <v>0.275</v>
      </c>
      <c r="J128" s="67">
        <f t="shared" si="9"/>
        <v>17</v>
      </c>
      <c r="K128" s="75">
        <f>J128/J129</f>
        <v>0.10559006211180125</v>
      </c>
    </row>
    <row r="129" spans="1:11" s="38" customFormat="1" ht="12">
      <c r="A129" s="32" t="s">
        <v>9</v>
      </c>
      <c r="B129" s="56">
        <f>SUM(B123:B128)</f>
        <v>33</v>
      </c>
      <c r="C129" s="62">
        <f>B129/B129</f>
        <v>1</v>
      </c>
      <c r="D129" s="33">
        <f>SUM(D123:D128)</f>
        <v>48</v>
      </c>
      <c r="E129" s="37">
        <f>D129/D129</f>
        <v>1</v>
      </c>
      <c r="F129" s="56">
        <f>SUM(F123:F128)</f>
        <v>40</v>
      </c>
      <c r="G129" s="62">
        <f>F129/F129</f>
        <v>1</v>
      </c>
      <c r="H129" s="33">
        <f>SUM(H123:H128)</f>
        <v>40</v>
      </c>
      <c r="I129" s="37">
        <f>H129/H129</f>
        <v>1</v>
      </c>
      <c r="J129" s="76">
        <f t="shared" si="9"/>
        <v>161</v>
      </c>
      <c r="K129" s="77">
        <f>J129/J129</f>
        <v>1</v>
      </c>
    </row>
    <row r="130" spans="10:11" ht="12">
      <c r="J130" s="67"/>
      <c r="K130" s="68"/>
    </row>
    <row r="131" spans="1:11" ht="12">
      <c r="A131" s="5" t="s">
        <v>70</v>
      </c>
      <c r="J131" s="67"/>
      <c r="K131" s="68"/>
    </row>
    <row r="132" spans="1:11" s="28" customFormat="1" ht="12">
      <c r="A132" s="25" t="s">
        <v>63</v>
      </c>
      <c r="B132" s="54">
        <v>1</v>
      </c>
      <c r="C132" s="52">
        <f>B132/B138</f>
        <v>0.030303030303030304</v>
      </c>
      <c r="D132" s="26">
        <v>1</v>
      </c>
      <c r="E132" s="19">
        <f>D132/D138</f>
        <v>0.020833333333333332</v>
      </c>
      <c r="F132" s="54">
        <v>1</v>
      </c>
      <c r="G132" s="52">
        <f>F132/F138</f>
        <v>0.025</v>
      </c>
      <c r="H132" s="26">
        <v>5</v>
      </c>
      <c r="I132" s="19">
        <f>H132/H138</f>
        <v>0.125</v>
      </c>
      <c r="J132" s="73">
        <f aca="true" t="shared" si="10" ref="J132:J138">SUM(B132,D132,F132,H132)</f>
        <v>8</v>
      </c>
      <c r="K132" s="74">
        <f>J132/J138</f>
        <v>0.049689440993788817</v>
      </c>
    </row>
    <row r="133" spans="1:11" s="21" customFormat="1" ht="12">
      <c r="A133" s="30" t="s">
        <v>64</v>
      </c>
      <c r="B133" s="61">
        <v>6</v>
      </c>
      <c r="C133" s="60">
        <f>B133/B138</f>
        <v>0.18181818181818182</v>
      </c>
      <c r="D133" s="31">
        <v>19</v>
      </c>
      <c r="E133" s="18">
        <f>D133/D138</f>
        <v>0.3958333333333333</v>
      </c>
      <c r="F133" s="61">
        <v>18</v>
      </c>
      <c r="G133" s="60">
        <f>F133/F138</f>
        <v>0.45</v>
      </c>
      <c r="H133" s="31">
        <v>9</v>
      </c>
      <c r="I133" s="18">
        <f>H133/H138</f>
        <v>0.225</v>
      </c>
      <c r="J133" s="67">
        <f t="shared" si="10"/>
        <v>52</v>
      </c>
      <c r="K133" s="75">
        <f>J133/J138</f>
        <v>0.32298136645962733</v>
      </c>
    </row>
    <row r="134" spans="1:11" s="28" customFormat="1" ht="12">
      <c r="A134" s="25" t="s">
        <v>65</v>
      </c>
      <c r="B134" s="54">
        <v>20</v>
      </c>
      <c r="C134" s="52">
        <f>B134/B138</f>
        <v>0.6060606060606061</v>
      </c>
      <c r="D134" s="26">
        <v>17</v>
      </c>
      <c r="E134" s="19">
        <f>D134/D138</f>
        <v>0.3541666666666667</v>
      </c>
      <c r="F134" s="54">
        <v>14</v>
      </c>
      <c r="G134" s="52">
        <f>F134/F138</f>
        <v>0.35</v>
      </c>
      <c r="H134" s="26">
        <v>9</v>
      </c>
      <c r="I134" s="19">
        <f>H134/H138</f>
        <v>0.225</v>
      </c>
      <c r="J134" s="73">
        <f t="shared" si="10"/>
        <v>60</v>
      </c>
      <c r="K134" s="74">
        <f>J134/J138</f>
        <v>0.37267080745341613</v>
      </c>
    </row>
    <row r="135" spans="1:11" s="21" customFormat="1" ht="12">
      <c r="A135" s="30" t="s">
        <v>66</v>
      </c>
      <c r="B135" s="61">
        <v>5</v>
      </c>
      <c r="C135" s="60">
        <f>B135/B138</f>
        <v>0.15151515151515152</v>
      </c>
      <c r="D135" s="31">
        <v>7</v>
      </c>
      <c r="E135" s="18">
        <f>D135/D138</f>
        <v>0.14583333333333334</v>
      </c>
      <c r="F135" s="61">
        <v>3</v>
      </c>
      <c r="G135" s="60">
        <f>F135/F138</f>
        <v>0.075</v>
      </c>
      <c r="H135" s="31">
        <v>3</v>
      </c>
      <c r="I135" s="18">
        <f>H135/H138</f>
        <v>0.075</v>
      </c>
      <c r="J135" s="67">
        <f t="shared" si="10"/>
        <v>18</v>
      </c>
      <c r="K135" s="75">
        <f>J135/J138</f>
        <v>0.11180124223602485</v>
      </c>
    </row>
    <row r="136" spans="1:11" s="28" customFormat="1" ht="12">
      <c r="A136" s="25" t="s">
        <v>67</v>
      </c>
      <c r="B136" s="54">
        <v>0</v>
      </c>
      <c r="C136" s="52">
        <f>B136/B138</f>
        <v>0</v>
      </c>
      <c r="D136" s="26">
        <v>3</v>
      </c>
      <c r="E136" s="19">
        <f>D136/D138</f>
        <v>0.0625</v>
      </c>
      <c r="F136" s="54">
        <v>2</v>
      </c>
      <c r="G136" s="52">
        <f>F136/F138</f>
        <v>0.05</v>
      </c>
      <c r="H136" s="26">
        <v>3</v>
      </c>
      <c r="I136" s="19">
        <f>H136/H138</f>
        <v>0.075</v>
      </c>
      <c r="J136" s="73">
        <f t="shared" si="10"/>
        <v>8</v>
      </c>
      <c r="K136" s="74">
        <f>J136/J138</f>
        <v>0.049689440993788817</v>
      </c>
    </row>
    <row r="137" spans="1:11" s="21" customFormat="1" ht="12">
      <c r="A137" s="30" t="s">
        <v>8</v>
      </c>
      <c r="B137" s="61">
        <v>1</v>
      </c>
      <c r="C137" s="60">
        <f>B137/B138</f>
        <v>0.030303030303030304</v>
      </c>
      <c r="D137" s="31">
        <v>1</v>
      </c>
      <c r="E137" s="18">
        <f>D137/D138</f>
        <v>0.020833333333333332</v>
      </c>
      <c r="F137" s="61">
        <v>2</v>
      </c>
      <c r="G137" s="60">
        <f>F137/F138</f>
        <v>0.05</v>
      </c>
      <c r="H137" s="31">
        <v>11</v>
      </c>
      <c r="I137" s="18">
        <f>H137/H138</f>
        <v>0.275</v>
      </c>
      <c r="J137" s="67">
        <f t="shared" si="10"/>
        <v>15</v>
      </c>
      <c r="K137" s="75">
        <f>J137/J138</f>
        <v>0.09316770186335403</v>
      </c>
    </row>
    <row r="138" spans="1:11" s="38" customFormat="1" ht="12">
      <c r="A138" s="32" t="s">
        <v>9</v>
      </c>
      <c r="B138" s="56">
        <f>SUM(B132:B137)</f>
        <v>33</v>
      </c>
      <c r="C138" s="62">
        <f>B138/B138</f>
        <v>1</v>
      </c>
      <c r="D138" s="33">
        <f>SUM(D132:D137)</f>
        <v>48</v>
      </c>
      <c r="E138" s="37">
        <f>D138/D138</f>
        <v>1</v>
      </c>
      <c r="F138" s="56">
        <f>SUM(F132:F137)</f>
        <v>40</v>
      </c>
      <c r="G138" s="62">
        <f>F138/F138</f>
        <v>1</v>
      </c>
      <c r="H138" s="33">
        <f>SUM(H132:H137)</f>
        <v>40</v>
      </c>
      <c r="I138" s="37">
        <f>H138/H138</f>
        <v>1</v>
      </c>
      <c r="J138" s="76">
        <f t="shared" si="10"/>
        <v>161</v>
      </c>
      <c r="K138" s="77">
        <f>J138/J138</f>
        <v>1</v>
      </c>
    </row>
    <row r="139" spans="1:11" s="21" customFormat="1" ht="12">
      <c r="A139" s="8"/>
      <c r="B139" s="63"/>
      <c r="C139" s="60"/>
      <c r="D139" s="9"/>
      <c r="E139" s="18"/>
      <c r="F139" s="63"/>
      <c r="G139" s="60"/>
      <c r="H139" s="9"/>
      <c r="I139" s="18"/>
      <c r="J139" s="67"/>
      <c r="K139" s="75"/>
    </row>
    <row r="140" spans="10:11" ht="12">
      <c r="J140" s="67"/>
      <c r="K140" s="68"/>
    </row>
    <row r="141" spans="2:11" s="5" customFormat="1" ht="11.25">
      <c r="B141" s="47" t="s">
        <v>10</v>
      </c>
      <c r="C141" s="48" t="s">
        <v>11</v>
      </c>
      <c r="D141" s="6" t="s">
        <v>10</v>
      </c>
      <c r="E141" s="16" t="s">
        <v>11</v>
      </c>
      <c r="F141" s="47" t="s">
        <v>10</v>
      </c>
      <c r="G141" s="48" t="s">
        <v>11</v>
      </c>
      <c r="H141" s="6" t="s">
        <v>10</v>
      </c>
      <c r="I141" s="16" t="s">
        <v>11</v>
      </c>
      <c r="J141" s="69" t="s">
        <v>10</v>
      </c>
      <c r="K141" s="70" t="s">
        <v>11</v>
      </c>
    </row>
    <row r="142" spans="2:11" s="40" customFormat="1" ht="11.25">
      <c r="B142" s="49" t="s">
        <v>6</v>
      </c>
      <c r="C142" s="50" t="s">
        <v>6</v>
      </c>
      <c r="D142" s="41" t="s">
        <v>7</v>
      </c>
      <c r="E142" s="42" t="s">
        <v>7</v>
      </c>
      <c r="F142" s="49" t="s">
        <v>12</v>
      </c>
      <c r="G142" s="50" t="s">
        <v>12</v>
      </c>
      <c r="H142" s="41" t="s">
        <v>14</v>
      </c>
      <c r="I142" s="42" t="s">
        <v>14</v>
      </c>
      <c r="J142" s="71" t="s">
        <v>13</v>
      </c>
      <c r="K142" s="72" t="s">
        <v>13</v>
      </c>
    </row>
    <row r="143" spans="1:11" ht="12">
      <c r="A143" s="5" t="s">
        <v>71</v>
      </c>
      <c r="J143" s="67"/>
      <c r="K143" s="68"/>
    </row>
    <row r="144" spans="1:11" s="28" customFormat="1" ht="12">
      <c r="A144" s="25" t="s">
        <v>63</v>
      </c>
      <c r="B144" s="54">
        <v>10</v>
      </c>
      <c r="C144" s="52">
        <f>B144/B150</f>
        <v>0.30303030303030304</v>
      </c>
      <c r="D144" s="26">
        <v>5</v>
      </c>
      <c r="E144" s="19">
        <f>D144/D150</f>
        <v>0.10416666666666667</v>
      </c>
      <c r="F144" s="54">
        <v>7</v>
      </c>
      <c r="G144" s="52">
        <f>F144/F150</f>
        <v>0.175</v>
      </c>
      <c r="H144" s="26">
        <v>5</v>
      </c>
      <c r="I144" s="19">
        <f>H144/H150</f>
        <v>0.125</v>
      </c>
      <c r="J144" s="73">
        <f aca="true" t="shared" si="11" ref="J144:J150">SUM(B144,D144,F144,H144)</f>
        <v>27</v>
      </c>
      <c r="K144" s="74">
        <f>J144/J150</f>
        <v>0.16770186335403728</v>
      </c>
    </row>
    <row r="145" spans="1:11" s="21" customFormat="1" ht="12">
      <c r="A145" s="30" t="s">
        <v>64</v>
      </c>
      <c r="B145" s="61">
        <v>9</v>
      </c>
      <c r="C145" s="60">
        <f>B145/B150</f>
        <v>0.2727272727272727</v>
      </c>
      <c r="D145" s="31">
        <v>28</v>
      </c>
      <c r="E145" s="18">
        <f>D145/D150</f>
        <v>0.5833333333333334</v>
      </c>
      <c r="F145" s="61">
        <v>28</v>
      </c>
      <c r="G145" s="60">
        <f>F145/F150</f>
        <v>0.7</v>
      </c>
      <c r="H145" s="31">
        <v>16</v>
      </c>
      <c r="I145" s="18">
        <f>H145/H150</f>
        <v>0.4</v>
      </c>
      <c r="J145" s="67">
        <f t="shared" si="11"/>
        <v>81</v>
      </c>
      <c r="K145" s="75">
        <f>J145/J150</f>
        <v>0.5031055900621118</v>
      </c>
    </row>
    <row r="146" spans="1:11" s="28" customFormat="1" ht="12">
      <c r="A146" s="25" t="s">
        <v>65</v>
      </c>
      <c r="B146" s="54">
        <v>7</v>
      </c>
      <c r="C146" s="52">
        <f>B146/B150</f>
        <v>0.21212121212121213</v>
      </c>
      <c r="D146" s="26">
        <v>11</v>
      </c>
      <c r="E146" s="19">
        <f>D146/D150</f>
        <v>0.22916666666666666</v>
      </c>
      <c r="F146" s="54">
        <v>4</v>
      </c>
      <c r="G146" s="52">
        <f>F146/F150</f>
        <v>0.1</v>
      </c>
      <c r="H146" s="26">
        <v>2</v>
      </c>
      <c r="I146" s="19">
        <f>H146/H150</f>
        <v>0.05</v>
      </c>
      <c r="J146" s="73">
        <f t="shared" si="11"/>
        <v>24</v>
      </c>
      <c r="K146" s="74">
        <f>J146/J150</f>
        <v>0.14906832298136646</v>
      </c>
    </row>
    <row r="147" spans="1:11" s="21" customFormat="1" ht="12">
      <c r="A147" s="30" t="s">
        <v>66</v>
      </c>
      <c r="B147" s="61">
        <v>4</v>
      </c>
      <c r="C147" s="60">
        <f>B147/B150</f>
        <v>0.12121212121212122</v>
      </c>
      <c r="D147" s="31">
        <v>0</v>
      </c>
      <c r="E147" s="18">
        <f>D147/D150</f>
        <v>0</v>
      </c>
      <c r="F147" s="61">
        <v>1</v>
      </c>
      <c r="G147" s="60">
        <f>F147/F150</f>
        <v>0.025</v>
      </c>
      <c r="H147" s="31">
        <v>0</v>
      </c>
      <c r="I147" s="18">
        <f>H147/H150</f>
        <v>0</v>
      </c>
      <c r="J147" s="67">
        <f t="shared" si="11"/>
        <v>5</v>
      </c>
      <c r="K147" s="75">
        <f>J147/J150</f>
        <v>0.031055900621118012</v>
      </c>
    </row>
    <row r="148" spans="1:11" s="28" customFormat="1" ht="12">
      <c r="A148" s="25" t="s">
        <v>67</v>
      </c>
      <c r="B148" s="54">
        <v>2</v>
      </c>
      <c r="C148" s="52">
        <f>B148/B150</f>
        <v>0.06060606060606061</v>
      </c>
      <c r="D148" s="26">
        <v>2</v>
      </c>
      <c r="E148" s="19">
        <f>D148/D150</f>
        <v>0.041666666666666664</v>
      </c>
      <c r="F148" s="54">
        <v>0</v>
      </c>
      <c r="G148" s="52">
        <f>F148/F150</f>
        <v>0</v>
      </c>
      <c r="H148" s="26">
        <v>4</v>
      </c>
      <c r="I148" s="19">
        <f>H148/H150</f>
        <v>0.1</v>
      </c>
      <c r="J148" s="73">
        <f t="shared" si="11"/>
        <v>8</v>
      </c>
      <c r="K148" s="74">
        <f>J148/J150</f>
        <v>0.049689440993788817</v>
      </c>
    </row>
    <row r="149" spans="1:11" s="21" customFormat="1" ht="12">
      <c r="A149" s="30" t="s">
        <v>8</v>
      </c>
      <c r="B149" s="61">
        <v>1</v>
      </c>
      <c r="C149" s="60">
        <f>B149/B150</f>
        <v>0.030303030303030304</v>
      </c>
      <c r="D149" s="31">
        <v>2</v>
      </c>
      <c r="E149" s="18">
        <f>D149/D150</f>
        <v>0.041666666666666664</v>
      </c>
      <c r="F149" s="61">
        <v>0</v>
      </c>
      <c r="G149" s="60">
        <f>F149/F150</f>
        <v>0</v>
      </c>
      <c r="H149" s="31">
        <v>13</v>
      </c>
      <c r="I149" s="18">
        <f>H149/H150</f>
        <v>0.325</v>
      </c>
      <c r="J149" s="67">
        <f t="shared" si="11"/>
        <v>16</v>
      </c>
      <c r="K149" s="75">
        <f>J149/J150</f>
        <v>0.09937888198757763</v>
      </c>
    </row>
    <row r="150" spans="1:11" s="38" customFormat="1" ht="12">
      <c r="A150" s="32" t="s">
        <v>9</v>
      </c>
      <c r="B150" s="56">
        <f>SUM(B144:B149)</f>
        <v>33</v>
      </c>
      <c r="C150" s="62">
        <f>B150/B150</f>
        <v>1</v>
      </c>
      <c r="D150" s="33">
        <f>SUM(D144:D149)</f>
        <v>48</v>
      </c>
      <c r="E150" s="37">
        <f>D150/D150</f>
        <v>1</v>
      </c>
      <c r="F150" s="56">
        <f>SUM(F144:F149)</f>
        <v>40</v>
      </c>
      <c r="G150" s="62">
        <f>F150/F150</f>
        <v>1</v>
      </c>
      <c r="H150" s="33">
        <f>SUM(H144:H149)</f>
        <v>40</v>
      </c>
      <c r="I150" s="37">
        <f>H150/H150</f>
        <v>1</v>
      </c>
      <c r="J150" s="76">
        <f t="shared" si="11"/>
        <v>161</v>
      </c>
      <c r="K150" s="77">
        <f>J150/J150</f>
        <v>1</v>
      </c>
    </row>
    <row r="151" spans="10:11" ht="12">
      <c r="J151" s="67"/>
      <c r="K151" s="68"/>
    </row>
    <row r="152" spans="1:11" ht="12">
      <c r="A152" s="5" t="s">
        <v>73</v>
      </c>
      <c r="J152" s="67"/>
      <c r="K152" s="68"/>
    </row>
    <row r="153" spans="1:11" s="28" customFormat="1" ht="12">
      <c r="A153" s="25" t="s">
        <v>63</v>
      </c>
      <c r="B153" s="54">
        <v>4</v>
      </c>
      <c r="C153" s="52">
        <f>B153/B159</f>
        <v>0.12121212121212122</v>
      </c>
      <c r="D153" s="26">
        <v>6</v>
      </c>
      <c r="E153" s="19">
        <f>D153/D159</f>
        <v>0.125</v>
      </c>
      <c r="F153" s="54">
        <v>7</v>
      </c>
      <c r="G153" s="52">
        <f>F153/F159</f>
        <v>0.175</v>
      </c>
      <c r="H153" s="26">
        <v>4</v>
      </c>
      <c r="I153" s="19">
        <f>H153/H159</f>
        <v>0.1</v>
      </c>
      <c r="J153" s="73">
        <f aca="true" t="shared" si="12" ref="J153:J159">SUM(B153,D153,F153,H153)</f>
        <v>21</v>
      </c>
      <c r="K153" s="74">
        <f>J153/J159</f>
        <v>0.13043478260869565</v>
      </c>
    </row>
    <row r="154" spans="1:11" s="21" customFormat="1" ht="12">
      <c r="A154" s="30" t="s">
        <v>64</v>
      </c>
      <c r="B154" s="61">
        <v>22</v>
      </c>
      <c r="C154" s="60">
        <f>B154/B159</f>
        <v>0.6666666666666666</v>
      </c>
      <c r="D154" s="31">
        <v>26</v>
      </c>
      <c r="E154" s="18">
        <f>D154/D159</f>
        <v>0.5416666666666666</v>
      </c>
      <c r="F154" s="61">
        <v>20</v>
      </c>
      <c r="G154" s="60">
        <f>F154/F159</f>
        <v>0.5</v>
      </c>
      <c r="H154" s="31">
        <v>14</v>
      </c>
      <c r="I154" s="18">
        <f>H154/H159</f>
        <v>0.35</v>
      </c>
      <c r="J154" s="67">
        <f t="shared" si="12"/>
        <v>82</v>
      </c>
      <c r="K154" s="75">
        <f>J154/J159</f>
        <v>0.5093167701863354</v>
      </c>
    </row>
    <row r="155" spans="1:11" s="28" customFormat="1" ht="12">
      <c r="A155" s="25" t="s">
        <v>65</v>
      </c>
      <c r="B155" s="54">
        <v>2</v>
      </c>
      <c r="C155" s="52">
        <f>B155/B159</f>
        <v>0.06060606060606061</v>
      </c>
      <c r="D155" s="26">
        <v>6</v>
      </c>
      <c r="E155" s="19">
        <f>D155/D159</f>
        <v>0.125</v>
      </c>
      <c r="F155" s="54">
        <v>1</v>
      </c>
      <c r="G155" s="52">
        <f>F155/F159</f>
        <v>0.025</v>
      </c>
      <c r="H155" s="26">
        <v>0</v>
      </c>
      <c r="I155" s="19">
        <f>H155/H159</f>
        <v>0</v>
      </c>
      <c r="J155" s="73">
        <f t="shared" si="12"/>
        <v>9</v>
      </c>
      <c r="K155" s="74">
        <f>J155/J159</f>
        <v>0.055900621118012424</v>
      </c>
    </row>
    <row r="156" spans="1:11" s="21" customFormat="1" ht="12">
      <c r="A156" s="30" t="s">
        <v>66</v>
      </c>
      <c r="B156" s="61">
        <v>2</v>
      </c>
      <c r="C156" s="60">
        <f>B156/B159</f>
        <v>0.06060606060606061</v>
      </c>
      <c r="D156" s="31">
        <v>3</v>
      </c>
      <c r="E156" s="18">
        <f>D156/D159</f>
        <v>0.0625</v>
      </c>
      <c r="F156" s="61">
        <v>0</v>
      </c>
      <c r="G156" s="60">
        <f>F156/F159</f>
        <v>0</v>
      </c>
      <c r="H156" s="31">
        <v>0</v>
      </c>
      <c r="I156" s="18">
        <f>H156/H159</f>
        <v>0</v>
      </c>
      <c r="J156" s="67">
        <f t="shared" si="12"/>
        <v>5</v>
      </c>
      <c r="K156" s="75">
        <f>J156/J159</f>
        <v>0.031055900621118012</v>
      </c>
    </row>
    <row r="157" spans="1:11" s="28" customFormat="1" ht="12">
      <c r="A157" s="25" t="s">
        <v>67</v>
      </c>
      <c r="B157" s="54">
        <v>2</v>
      </c>
      <c r="C157" s="52">
        <f>B157/B159</f>
        <v>0.06060606060606061</v>
      </c>
      <c r="D157" s="26">
        <v>6</v>
      </c>
      <c r="E157" s="19">
        <f>D157/D159</f>
        <v>0.125</v>
      </c>
      <c r="F157" s="54">
        <v>9</v>
      </c>
      <c r="G157" s="52">
        <f>F157/F159</f>
        <v>0.225</v>
      </c>
      <c r="H157" s="26">
        <v>8</v>
      </c>
      <c r="I157" s="19">
        <f>H157/H159</f>
        <v>0.2</v>
      </c>
      <c r="J157" s="73">
        <f t="shared" si="12"/>
        <v>25</v>
      </c>
      <c r="K157" s="74">
        <f>J157/J159</f>
        <v>0.15527950310559005</v>
      </c>
    </row>
    <row r="158" spans="1:11" s="21" customFormat="1" ht="12">
      <c r="A158" s="30" t="s">
        <v>8</v>
      </c>
      <c r="B158" s="61">
        <v>1</v>
      </c>
      <c r="C158" s="60">
        <f>B158/B159</f>
        <v>0.030303030303030304</v>
      </c>
      <c r="D158" s="31">
        <v>1</v>
      </c>
      <c r="E158" s="18">
        <f>D158/D159</f>
        <v>0.020833333333333332</v>
      </c>
      <c r="F158" s="61">
        <v>3</v>
      </c>
      <c r="G158" s="60">
        <f>F158/F159</f>
        <v>0.075</v>
      </c>
      <c r="H158" s="31">
        <v>14</v>
      </c>
      <c r="I158" s="18">
        <f>H158/H159</f>
        <v>0.35</v>
      </c>
      <c r="J158" s="67">
        <f t="shared" si="12"/>
        <v>19</v>
      </c>
      <c r="K158" s="75">
        <f>J158/J159</f>
        <v>0.11801242236024845</v>
      </c>
    </row>
    <row r="159" spans="1:11" s="38" customFormat="1" ht="12">
      <c r="A159" s="32" t="s">
        <v>9</v>
      </c>
      <c r="B159" s="56">
        <f>SUM(B153:B158)</f>
        <v>33</v>
      </c>
      <c r="C159" s="62">
        <f>B159/B159</f>
        <v>1</v>
      </c>
      <c r="D159" s="33">
        <f>SUM(D153:D158)</f>
        <v>48</v>
      </c>
      <c r="E159" s="37">
        <f>D159/D159</f>
        <v>1</v>
      </c>
      <c r="F159" s="56">
        <f>SUM(F153:F158)</f>
        <v>40</v>
      </c>
      <c r="G159" s="62">
        <f>F159/F159</f>
        <v>1</v>
      </c>
      <c r="H159" s="33">
        <f>SUM(H153:H158)</f>
        <v>40</v>
      </c>
      <c r="I159" s="37">
        <f>H159/H159</f>
        <v>1</v>
      </c>
      <c r="J159" s="76">
        <f t="shared" si="12"/>
        <v>161</v>
      </c>
      <c r="K159" s="77">
        <f>J159/J159</f>
        <v>1</v>
      </c>
    </row>
    <row r="160" spans="10:11" ht="12">
      <c r="J160" s="67"/>
      <c r="K160" s="68"/>
    </row>
    <row r="161" spans="1:11" ht="12">
      <c r="A161" s="5" t="s">
        <v>74</v>
      </c>
      <c r="J161" s="67"/>
      <c r="K161" s="68"/>
    </row>
    <row r="162" spans="1:11" s="28" customFormat="1" ht="12">
      <c r="A162" s="25" t="s">
        <v>63</v>
      </c>
      <c r="B162" s="54">
        <v>14</v>
      </c>
      <c r="C162" s="52">
        <f>B162/B168</f>
        <v>0.42424242424242425</v>
      </c>
      <c r="D162" s="26">
        <v>14</v>
      </c>
      <c r="E162" s="19">
        <f>D162/D168</f>
        <v>0.2916666666666667</v>
      </c>
      <c r="F162" s="54">
        <v>14</v>
      </c>
      <c r="G162" s="52">
        <f>F162/F168</f>
        <v>0.35</v>
      </c>
      <c r="H162" s="26">
        <v>11</v>
      </c>
      <c r="I162" s="19">
        <f>H162/H168</f>
        <v>0.275</v>
      </c>
      <c r="J162" s="73">
        <f aca="true" t="shared" si="13" ref="J162:J168">SUM(B162,D162,F162,H162)</f>
        <v>53</v>
      </c>
      <c r="K162" s="74">
        <f>J162/J168</f>
        <v>0.32919254658385094</v>
      </c>
    </row>
    <row r="163" spans="1:11" s="21" customFormat="1" ht="12">
      <c r="A163" s="30" t="s">
        <v>64</v>
      </c>
      <c r="B163" s="61">
        <v>17</v>
      </c>
      <c r="C163" s="60">
        <f>B163/B168</f>
        <v>0.5151515151515151</v>
      </c>
      <c r="D163" s="31">
        <v>31</v>
      </c>
      <c r="E163" s="18">
        <f>D163/D168</f>
        <v>0.6458333333333334</v>
      </c>
      <c r="F163" s="61">
        <v>24</v>
      </c>
      <c r="G163" s="60">
        <f>F163/F168</f>
        <v>0.6</v>
      </c>
      <c r="H163" s="31">
        <v>18</v>
      </c>
      <c r="I163" s="18">
        <f>H163/H168</f>
        <v>0.45</v>
      </c>
      <c r="J163" s="67">
        <f t="shared" si="13"/>
        <v>90</v>
      </c>
      <c r="K163" s="75">
        <f>J163/J168</f>
        <v>0.5590062111801242</v>
      </c>
    </row>
    <row r="164" spans="1:11" s="28" customFormat="1" ht="12">
      <c r="A164" s="25" t="s">
        <v>65</v>
      </c>
      <c r="B164" s="54">
        <v>1</v>
      </c>
      <c r="C164" s="52">
        <f>B164/B168</f>
        <v>0.030303030303030304</v>
      </c>
      <c r="D164" s="26">
        <v>1</v>
      </c>
      <c r="E164" s="19">
        <f>D164/D168</f>
        <v>0.020833333333333332</v>
      </c>
      <c r="F164" s="54">
        <v>2</v>
      </c>
      <c r="G164" s="52">
        <f>F164/F168</f>
        <v>0.05</v>
      </c>
      <c r="H164" s="26">
        <v>2</v>
      </c>
      <c r="I164" s="19">
        <f>H164/H168</f>
        <v>0.05</v>
      </c>
      <c r="J164" s="73">
        <f t="shared" si="13"/>
        <v>6</v>
      </c>
      <c r="K164" s="74">
        <f>J164/J168</f>
        <v>0.037267080745341616</v>
      </c>
    </row>
    <row r="165" spans="1:11" s="21" customFormat="1" ht="12">
      <c r="A165" s="30" t="s">
        <v>66</v>
      </c>
      <c r="B165" s="61">
        <v>0</v>
      </c>
      <c r="C165" s="60">
        <f>B165/B168</f>
        <v>0</v>
      </c>
      <c r="D165" s="31">
        <v>1</v>
      </c>
      <c r="E165" s="18">
        <f>D165/D168</f>
        <v>0.020833333333333332</v>
      </c>
      <c r="F165" s="61">
        <v>0</v>
      </c>
      <c r="G165" s="60">
        <f>F165/F168</f>
        <v>0</v>
      </c>
      <c r="H165" s="31">
        <v>0</v>
      </c>
      <c r="I165" s="18">
        <f>H165/H168</f>
        <v>0</v>
      </c>
      <c r="J165" s="67">
        <f t="shared" si="13"/>
        <v>1</v>
      </c>
      <c r="K165" s="75">
        <f>J165/J168</f>
        <v>0.006211180124223602</v>
      </c>
    </row>
    <row r="166" spans="1:11" s="28" customFormat="1" ht="12">
      <c r="A166" s="25" t="s">
        <v>67</v>
      </c>
      <c r="B166" s="54">
        <v>0</v>
      </c>
      <c r="C166" s="52">
        <f>B166/B168</f>
        <v>0</v>
      </c>
      <c r="D166" s="26">
        <v>0</v>
      </c>
      <c r="E166" s="19">
        <f>D166/D168</f>
        <v>0</v>
      </c>
      <c r="F166" s="54">
        <v>0</v>
      </c>
      <c r="G166" s="52">
        <f>F166/F168</f>
        <v>0</v>
      </c>
      <c r="H166" s="26">
        <v>1</v>
      </c>
      <c r="I166" s="19">
        <f>H166/H168</f>
        <v>0.025</v>
      </c>
      <c r="J166" s="73">
        <f t="shared" si="13"/>
        <v>1</v>
      </c>
      <c r="K166" s="74">
        <f>J166/J168</f>
        <v>0.006211180124223602</v>
      </c>
    </row>
    <row r="167" spans="1:11" s="21" customFormat="1" ht="12">
      <c r="A167" s="30" t="s">
        <v>8</v>
      </c>
      <c r="B167" s="61">
        <v>1</v>
      </c>
      <c r="C167" s="60">
        <f>B167/B168</f>
        <v>0.030303030303030304</v>
      </c>
      <c r="D167" s="31">
        <v>1</v>
      </c>
      <c r="E167" s="18">
        <f>D167/D168</f>
        <v>0.020833333333333332</v>
      </c>
      <c r="F167" s="61">
        <v>0</v>
      </c>
      <c r="G167" s="60">
        <f>F167/F168</f>
        <v>0</v>
      </c>
      <c r="H167" s="31">
        <v>8</v>
      </c>
      <c r="I167" s="18">
        <f>H167/H168</f>
        <v>0.2</v>
      </c>
      <c r="J167" s="67">
        <f t="shared" si="13"/>
        <v>10</v>
      </c>
      <c r="K167" s="75">
        <f>J167/J168</f>
        <v>0.062111801242236024</v>
      </c>
    </row>
    <row r="168" spans="1:11" s="38" customFormat="1" ht="12">
      <c r="A168" s="32" t="s">
        <v>9</v>
      </c>
      <c r="B168" s="56">
        <f>SUM(B162:B167)</f>
        <v>33</v>
      </c>
      <c r="C168" s="62">
        <f>B168/B168</f>
        <v>1</v>
      </c>
      <c r="D168" s="33">
        <f>SUM(D162:D167)</f>
        <v>48</v>
      </c>
      <c r="E168" s="37">
        <f>D168/D168</f>
        <v>1</v>
      </c>
      <c r="F168" s="56">
        <f>SUM(F162:F167)</f>
        <v>40</v>
      </c>
      <c r="G168" s="62">
        <f>F168/F168</f>
        <v>1</v>
      </c>
      <c r="H168" s="33">
        <f>SUM(H162:H167)</f>
        <v>40</v>
      </c>
      <c r="I168" s="37">
        <f>H168/H168</f>
        <v>1</v>
      </c>
      <c r="J168" s="76">
        <f t="shared" si="13"/>
        <v>161</v>
      </c>
      <c r="K168" s="77">
        <f>J168/J168</f>
        <v>1</v>
      </c>
    </row>
    <row r="169" spans="10:11" ht="12">
      <c r="J169" s="67"/>
      <c r="K169" s="68"/>
    </row>
    <row r="170" spans="1:11" ht="12">
      <c r="A170" s="5" t="s">
        <v>75</v>
      </c>
      <c r="J170" s="67"/>
      <c r="K170" s="68"/>
    </row>
    <row r="171" spans="1:11" s="28" customFormat="1" ht="12">
      <c r="A171" s="25" t="s">
        <v>63</v>
      </c>
      <c r="B171" s="54">
        <v>11</v>
      </c>
      <c r="C171" s="52">
        <f>B171/B177</f>
        <v>0.3333333333333333</v>
      </c>
      <c r="D171" s="26">
        <v>17</v>
      </c>
      <c r="E171" s="19">
        <f>D171/D177</f>
        <v>0.3541666666666667</v>
      </c>
      <c r="F171" s="54">
        <v>17</v>
      </c>
      <c r="G171" s="52">
        <f>F171/F177</f>
        <v>0.425</v>
      </c>
      <c r="H171" s="26">
        <v>10</v>
      </c>
      <c r="I171" s="19">
        <f>H171/H177</f>
        <v>0.25</v>
      </c>
      <c r="J171" s="73">
        <f aca="true" t="shared" si="14" ref="J171:J177">SUM(B171,D171,F171,H171)</f>
        <v>55</v>
      </c>
      <c r="K171" s="74">
        <f>J171/J177</f>
        <v>0.3416149068322981</v>
      </c>
    </row>
    <row r="172" spans="1:11" s="21" customFormat="1" ht="12">
      <c r="A172" s="30" t="s">
        <v>64</v>
      </c>
      <c r="B172" s="61">
        <v>18</v>
      </c>
      <c r="C172" s="60">
        <f>B172/B177</f>
        <v>0.5454545454545454</v>
      </c>
      <c r="D172" s="31">
        <v>27</v>
      </c>
      <c r="E172" s="18">
        <f>D172/D177</f>
        <v>0.5625</v>
      </c>
      <c r="F172" s="61">
        <v>20</v>
      </c>
      <c r="G172" s="60">
        <f>F172/F177</f>
        <v>0.5</v>
      </c>
      <c r="H172" s="31">
        <v>21</v>
      </c>
      <c r="I172" s="18">
        <f>H172/H177</f>
        <v>0.525</v>
      </c>
      <c r="J172" s="67">
        <f t="shared" si="14"/>
        <v>86</v>
      </c>
      <c r="K172" s="75">
        <f>J172/J177</f>
        <v>0.5341614906832298</v>
      </c>
    </row>
    <row r="173" spans="1:11" s="28" customFormat="1" ht="12">
      <c r="A173" s="25" t="s">
        <v>65</v>
      </c>
      <c r="B173" s="54">
        <v>1</v>
      </c>
      <c r="C173" s="52">
        <f>B173/B177</f>
        <v>0.030303030303030304</v>
      </c>
      <c r="D173" s="26">
        <v>2</v>
      </c>
      <c r="E173" s="19">
        <f>D173/D177</f>
        <v>0.041666666666666664</v>
      </c>
      <c r="F173" s="54">
        <v>2</v>
      </c>
      <c r="G173" s="52">
        <f>F173/F177</f>
        <v>0.05</v>
      </c>
      <c r="H173" s="26">
        <v>2</v>
      </c>
      <c r="I173" s="19">
        <f>H173/H177</f>
        <v>0.05</v>
      </c>
      <c r="J173" s="73">
        <f t="shared" si="14"/>
        <v>7</v>
      </c>
      <c r="K173" s="74">
        <f>J173/J177</f>
        <v>0.043478260869565216</v>
      </c>
    </row>
    <row r="174" spans="1:11" s="21" customFormat="1" ht="12">
      <c r="A174" s="30" t="s">
        <v>66</v>
      </c>
      <c r="B174" s="61">
        <v>2</v>
      </c>
      <c r="C174" s="60">
        <f>B174/B177</f>
        <v>0.06060606060606061</v>
      </c>
      <c r="D174" s="31">
        <v>0</v>
      </c>
      <c r="E174" s="18">
        <f>D174/D177</f>
        <v>0</v>
      </c>
      <c r="F174" s="61">
        <v>0</v>
      </c>
      <c r="G174" s="60">
        <f>F174/F177</f>
        <v>0</v>
      </c>
      <c r="H174" s="31">
        <v>0</v>
      </c>
      <c r="I174" s="18">
        <f>H174/H177</f>
        <v>0</v>
      </c>
      <c r="J174" s="67">
        <f t="shared" si="14"/>
        <v>2</v>
      </c>
      <c r="K174" s="75">
        <f>J174/J177</f>
        <v>0.012422360248447204</v>
      </c>
    </row>
    <row r="175" spans="1:11" s="28" customFormat="1" ht="12">
      <c r="A175" s="25" t="s">
        <v>67</v>
      </c>
      <c r="B175" s="54">
        <v>0</v>
      </c>
      <c r="C175" s="52">
        <f>B175/B177</f>
        <v>0</v>
      </c>
      <c r="D175" s="26">
        <v>0</v>
      </c>
      <c r="E175" s="19">
        <f>D175/D177</f>
        <v>0</v>
      </c>
      <c r="F175" s="54">
        <v>0</v>
      </c>
      <c r="G175" s="52">
        <f>F175/F177</f>
        <v>0</v>
      </c>
      <c r="H175" s="26">
        <v>0</v>
      </c>
      <c r="I175" s="19">
        <f>H175/H177</f>
        <v>0</v>
      </c>
      <c r="J175" s="73">
        <f t="shared" si="14"/>
        <v>0</v>
      </c>
      <c r="K175" s="74">
        <f>J175/J177</f>
        <v>0</v>
      </c>
    </row>
    <row r="176" spans="1:11" s="21" customFormat="1" ht="12">
      <c r="A176" s="30" t="s">
        <v>8</v>
      </c>
      <c r="B176" s="61">
        <v>1</v>
      </c>
      <c r="C176" s="60">
        <f>B176/B177</f>
        <v>0.030303030303030304</v>
      </c>
      <c r="D176" s="31">
        <v>2</v>
      </c>
      <c r="E176" s="18">
        <f>D176/D177</f>
        <v>0.041666666666666664</v>
      </c>
      <c r="F176" s="61">
        <v>1</v>
      </c>
      <c r="G176" s="60">
        <f>F176/F177</f>
        <v>0.025</v>
      </c>
      <c r="H176" s="31">
        <v>7</v>
      </c>
      <c r="I176" s="18">
        <f>H176/H177</f>
        <v>0.175</v>
      </c>
      <c r="J176" s="67">
        <f t="shared" si="14"/>
        <v>11</v>
      </c>
      <c r="K176" s="75">
        <f>J176/J177</f>
        <v>0.06832298136645963</v>
      </c>
    </row>
    <row r="177" spans="1:11" s="38" customFormat="1" ht="12">
      <c r="A177" s="32" t="s">
        <v>9</v>
      </c>
      <c r="B177" s="56">
        <f>SUM(B171:B176)</f>
        <v>33</v>
      </c>
      <c r="C177" s="62">
        <f>B177/B177</f>
        <v>1</v>
      </c>
      <c r="D177" s="33">
        <f>SUM(D171:D176)</f>
        <v>48</v>
      </c>
      <c r="E177" s="37">
        <f>D177/D177</f>
        <v>1</v>
      </c>
      <c r="F177" s="56">
        <f>SUM(F171:F176)</f>
        <v>40</v>
      </c>
      <c r="G177" s="62">
        <f>F177/F177</f>
        <v>1</v>
      </c>
      <c r="H177" s="33">
        <f>SUM(H171:H176)</f>
        <v>40</v>
      </c>
      <c r="I177" s="37">
        <f>H177/H177</f>
        <v>1</v>
      </c>
      <c r="J177" s="76">
        <f t="shared" si="14"/>
        <v>161</v>
      </c>
      <c r="K177" s="77">
        <f>J177/J177</f>
        <v>1</v>
      </c>
    </row>
    <row r="178" spans="10:11" ht="12">
      <c r="J178" s="67"/>
      <c r="K178" s="68"/>
    </row>
    <row r="179" spans="1:11" ht="12">
      <c r="A179" s="5" t="s">
        <v>76</v>
      </c>
      <c r="J179" s="67"/>
      <c r="K179" s="68"/>
    </row>
    <row r="180" spans="1:11" s="28" customFormat="1" ht="12">
      <c r="A180" s="25" t="s">
        <v>63</v>
      </c>
      <c r="B180" s="54">
        <v>0</v>
      </c>
      <c r="C180" s="52">
        <f>B180/B186</f>
        <v>0</v>
      </c>
      <c r="D180" s="26">
        <v>1</v>
      </c>
      <c r="E180" s="19">
        <f>D180/D186</f>
        <v>0.020833333333333332</v>
      </c>
      <c r="F180" s="54">
        <v>3</v>
      </c>
      <c r="G180" s="52">
        <f>F180/F186</f>
        <v>0.075</v>
      </c>
      <c r="H180" s="26">
        <v>1</v>
      </c>
      <c r="I180" s="19">
        <f>H180/H186</f>
        <v>0.025</v>
      </c>
      <c r="J180" s="73">
        <f aca="true" t="shared" si="15" ref="J180:J186">SUM(B180,D180,F180,H180)</f>
        <v>5</v>
      </c>
      <c r="K180" s="74">
        <f>J180/J186</f>
        <v>0.031055900621118012</v>
      </c>
    </row>
    <row r="181" spans="1:11" s="21" customFormat="1" ht="12">
      <c r="A181" s="30" t="s">
        <v>64</v>
      </c>
      <c r="B181" s="61">
        <v>7</v>
      </c>
      <c r="C181" s="60">
        <f>B181/B186</f>
        <v>0.21212121212121213</v>
      </c>
      <c r="D181" s="31">
        <v>14</v>
      </c>
      <c r="E181" s="18">
        <f>D181/D186</f>
        <v>0.2916666666666667</v>
      </c>
      <c r="F181" s="61">
        <v>11</v>
      </c>
      <c r="G181" s="60">
        <f>F181/F186</f>
        <v>0.275</v>
      </c>
      <c r="H181" s="31">
        <v>8</v>
      </c>
      <c r="I181" s="18">
        <f>H181/H186</f>
        <v>0.2</v>
      </c>
      <c r="J181" s="67">
        <f t="shared" si="15"/>
        <v>40</v>
      </c>
      <c r="K181" s="75">
        <f>J181/J186</f>
        <v>0.2484472049689441</v>
      </c>
    </row>
    <row r="182" spans="1:11" s="28" customFormat="1" ht="12">
      <c r="A182" s="25" t="s">
        <v>65</v>
      </c>
      <c r="B182" s="54">
        <v>10</v>
      </c>
      <c r="C182" s="52">
        <f>B182/B186</f>
        <v>0.30303030303030304</v>
      </c>
      <c r="D182" s="26">
        <v>8</v>
      </c>
      <c r="E182" s="19">
        <f>D182/D186</f>
        <v>0.16666666666666666</v>
      </c>
      <c r="F182" s="54">
        <v>6</v>
      </c>
      <c r="G182" s="52">
        <f>F182/F186</f>
        <v>0.15</v>
      </c>
      <c r="H182" s="26">
        <v>4</v>
      </c>
      <c r="I182" s="19">
        <f>H182/H186</f>
        <v>0.1</v>
      </c>
      <c r="J182" s="73">
        <f t="shared" si="15"/>
        <v>28</v>
      </c>
      <c r="K182" s="74">
        <f>J182/J186</f>
        <v>0.17391304347826086</v>
      </c>
    </row>
    <row r="183" spans="1:11" s="21" customFormat="1" ht="12">
      <c r="A183" s="30" t="s">
        <v>66</v>
      </c>
      <c r="B183" s="61">
        <v>3</v>
      </c>
      <c r="C183" s="60">
        <f>B183/B186</f>
        <v>0.09090909090909091</v>
      </c>
      <c r="D183" s="31">
        <v>2</v>
      </c>
      <c r="E183" s="18">
        <f>D183/D186</f>
        <v>0.041666666666666664</v>
      </c>
      <c r="F183" s="61">
        <v>1</v>
      </c>
      <c r="G183" s="60">
        <f>F183/F186</f>
        <v>0.025</v>
      </c>
      <c r="H183" s="31">
        <v>0</v>
      </c>
      <c r="I183" s="18">
        <f>H183/H186</f>
        <v>0</v>
      </c>
      <c r="J183" s="67">
        <f t="shared" si="15"/>
        <v>6</v>
      </c>
      <c r="K183" s="75">
        <f>J183/J186</f>
        <v>0.037267080745341616</v>
      </c>
    </row>
    <row r="184" spans="1:11" s="28" customFormat="1" ht="12">
      <c r="A184" s="25" t="s">
        <v>67</v>
      </c>
      <c r="B184" s="54">
        <v>13</v>
      </c>
      <c r="C184" s="52">
        <f>B184/B186</f>
        <v>0.3939393939393939</v>
      </c>
      <c r="D184" s="26">
        <v>20</v>
      </c>
      <c r="E184" s="19">
        <f>D184/D186</f>
        <v>0.4166666666666667</v>
      </c>
      <c r="F184" s="54">
        <v>10</v>
      </c>
      <c r="G184" s="52">
        <f>F184/F186</f>
        <v>0.25</v>
      </c>
      <c r="H184" s="26">
        <v>13</v>
      </c>
      <c r="I184" s="19">
        <f>H184/H186</f>
        <v>0.325</v>
      </c>
      <c r="J184" s="73">
        <f t="shared" si="15"/>
        <v>56</v>
      </c>
      <c r="K184" s="74">
        <f>J184/J186</f>
        <v>0.34782608695652173</v>
      </c>
    </row>
    <row r="185" spans="1:11" s="21" customFormat="1" ht="12">
      <c r="A185" s="30" t="s">
        <v>8</v>
      </c>
      <c r="B185" s="61">
        <v>0</v>
      </c>
      <c r="C185" s="60">
        <f>B185/B186</f>
        <v>0</v>
      </c>
      <c r="D185" s="31">
        <v>3</v>
      </c>
      <c r="E185" s="18">
        <f>D185/D186</f>
        <v>0.0625</v>
      </c>
      <c r="F185" s="61">
        <v>9</v>
      </c>
      <c r="G185" s="60">
        <f>F185/F186</f>
        <v>0.225</v>
      </c>
      <c r="H185" s="31">
        <v>14</v>
      </c>
      <c r="I185" s="18">
        <f>H185/H186</f>
        <v>0.35</v>
      </c>
      <c r="J185" s="67">
        <f t="shared" si="15"/>
        <v>26</v>
      </c>
      <c r="K185" s="75">
        <f>J185/J186</f>
        <v>0.16149068322981366</v>
      </c>
    </row>
    <row r="186" spans="1:11" s="38" customFormat="1" ht="12">
      <c r="A186" s="32" t="s">
        <v>9</v>
      </c>
      <c r="B186" s="56">
        <f>SUM(B180:B185)</f>
        <v>33</v>
      </c>
      <c r="C186" s="62">
        <f>B186/B186</f>
        <v>1</v>
      </c>
      <c r="D186" s="33">
        <f>SUM(D180:D185)</f>
        <v>48</v>
      </c>
      <c r="E186" s="37">
        <f>D186/D186</f>
        <v>1</v>
      </c>
      <c r="F186" s="56">
        <f>SUM(F180:F185)</f>
        <v>40</v>
      </c>
      <c r="G186" s="62">
        <f>F186/F186</f>
        <v>1</v>
      </c>
      <c r="H186" s="33">
        <f>SUM(H180:H185)</f>
        <v>40</v>
      </c>
      <c r="I186" s="37">
        <f>H186/H186</f>
        <v>1</v>
      </c>
      <c r="J186" s="76">
        <f t="shared" si="15"/>
        <v>161</v>
      </c>
      <c r="K186" s="77">
        <f>J186/J186</f>
        <v>1</v>
      </c>
    </row>
    <row r="187" spans="10:11" ht="12">
      <c r="J187" s="67"/>
      <c r="K187" s="68"/>
    </row>
    <row r="188" spans="2:11" s="5" customFormat="1" ht="11.25">
      <c r="B188" s="47" t="s">
        <v>10</v>
      </c>
      <c r="C188" s="48" t="s">
        <v>11</v>
      </c>
      <c r="D188" s="6" t="s">
        <v>10</v>
      </c>
      <c r="E188" s="16" t="s">
        <v>11</v>
      </c>
      <c r="F188" s="47" t="s">
        <v>10</v>
      </c>
      <c r="G188" s="48" t="s">
        <v>11</v>
      </c>
      <c r="H188" s="6" t="s">
        <v>10</v>
      </c>
      <c r="I188" s="16" t="s">
        <v>11</v>
      </c>
      <c r="J188" s="69" t="s">
        <v>10</v>
      </c>
      <c r="K188" s="70" t="s">
        <v>11</v>
      </c>
    </row>
    <row r="189" spans="2:11" s="40" customFormat="1" ht="11.25">
      <c r="B189" s="49" t="s">
        <v>6</v>
      </c>
      <c r="C189" s="50" t="s">
        <v>6</v>
      </c>
      <c r="D189" s="41" t="s">
        <v>7</v>
      </c>
      <c r="E189" s="42" t="s">
        <v>7</v>
      </c>
      <c r="F189" s="49" t="s">
        <v>12</v>
      </c>
      <c r="G189" s="50" t="s">
        <v>12</v>
      </c>
      <c r="H189" s="41" t="s">
        <v>14</v>
      </c>
      <c r="I189" s="42" t="s">
        <v>14</v>
      </c>
      <c r="J189" s="71" t="s">
        <v>13</v>
      </c>
      <c r="K189" s="72" t="s">
        <v>13</v>
      </c>
    </row>
    <row r="190" spans="1:11" ht="12">
      <c r="A190" s="5" t="s">
        <v>77</v>
      </c>
      <c r="J190" s="67"/>
      <c r="K190" s="68"/>
    </row>
    <row r="191" spans="1:11" s="28" customFormat="1" ht="12">
      <c r="A191" s="25" t="s">
        <v>63</v>
      </c>
      <c r="B191" s="54">
        <v>5</v>
      </c>
      <c r="C191" s="52">
        <f>B191/B197</f>
        <v>0.15151515151515152</v>
      </c>
      <c r="D191" s="26">
        <v>13</v>
      </c>
      <c r="E191" s="19">
        <f>D191/D197</f>
        <v>0.2708333333333333</v>
      </c>
      <c r="F191" s="54">
        <v>11</v>
      </c>
      <c r="G191" s="52">
        <f>F191/F197</f>
        <v>0.275</v>
      </c>
      <c r="H191" s="26">
        <v>9</v>
      </c>
      <c r="I191" s="19">
        <f>H191/H197</f>
        <v>0.225</v>
      </c>
      <c r="J191" s="73">
        <f aca="true" t="shared" si="16" ref="J191:J197">SUM(B191,D191,F191,H191)</f>
        <v>38</v>
      </c>
      <c r="K191" s="74">
        <f>J191/J197</f>
        <v>0.2360248447204969</v>
      </c>
    </row>
    <row r="192" spans="1:11" s="21" customFormat="1" ht="12">
      <c r="A192" s="30" t="s">
        <v>64</v>
      </c>
      <c r="B192" s="61">
        <v>21</v>
      </c>
      <c r="C192" s="60">
        <f>B192/B197</f>
        <v>0.6363636363636364</v>
      </c>
      <c r="D192" s="31">
        <v>28</v>
      </c>
      <c r="E192" s="18">
        <f>D192/D197</f>
        <v>0.5833333333333334</v>
      </c>
      <c r="F192" s="61">
        <v>25</v>
      </c>
      <c r="G192" s="60">
        <f>F192/F197</f>
        <v>0.625</v>
      </c>
      <c r="H192" s="31">
        <v>17</v>
      </c>
      <c r="I192" s="18">
        <f>H192/H197</f>
        <v>0.425</v>
      </c>
      <c r="J192" s="67">
        <f t="shared" si="16"/>
        <v>91</v>
      </c>
      <c r="K192" s="75">
        <f>J192/J197</f>
        <v>0.5652173913043478</v>
      </c>
    </row>
    <row r="193" spans="1:11" s="28" customFormat="1" ht="12">
      <c r="A193" s="25" t="s">
        <v>65</v>
      </c>
      <c r="B193" s="54">
        <v>3</v>
      </c>
      <c r="C193" s="52">
        <f>B193/B197</f>
        <v>0.09090909090909091</v>
      </c>
      <c r="D193" s="26">
        <v>5</v>
      </c>
      <c r="E193" s="19">
        <f>D193/D197</f>
        <v>0.10416666666666667</v>
      </c>
      <c r="F193" s="54">
        <v>3</v>
      </c>
      <c r="G193" s="52">
        <f>F193/F197</f>
        <v>0.075</v>
      </c>
      <c r="H193" s="26">
        <v>1</v>
      </c>
      <c r="I193" s="19">
        <f>H193/H197</f>
        <v>0.025</v>
      </c>
      <c r="J193" s="73">
        <f t="shared" si="16"/>
        <v>12</v>
      </c>
      <c r="K193" s="74">
        <f>J193/J197</f>
        <v>0.07453416149068323</v>
      </c>
    </row>
    <row r="194" spans="1:11" s="21" customFormat="1" ht="12">
      <c r="A194" s="30" t="s">
        <v>66</v>
      </c>
      <c r="B194" s="61">
        <v>1</v>
      </c>
      <c r="C194" s="60">
        <f>B194/B197</f>
        <v>0.030303030303030304</v>
      </c>
      <c r="D194" s="31">
        <v>1</v>
      </c>
      <c r="E194" s="18">
        <f>D194/D197</f>
        <v>0.020833333333333332</v>
      </c>
      <c r="F194" s="61">
        <v>0</v>
      </c>
      <c r="G194" s="60">
        <f>F194/F197</f>
        <v>0</v>
      </c>
      <c r="H194" s="31">
        <v>1</v>
      </c>
      <c r="I194" s="18">
        <f>H194/H197</f>
        <v>0.025</v>
      </c>
      <c r="J194" s="67">
        <f t="shared" si="16"/>
        <v>3</v>
      </c>
      <c r="K194" s="75">
        <f>J194/J197</f>
        <v>0.018633540372670808</v>
      </c>
    </row>
    <row r="195" spans="1:11" s="28" customFormat="1" ht="12">
      <c r="A195" s="25" t="s">
        <v>67</v>
      </c>
      <c r="B195" s="54">
        <v>2</v>
      </c>
      <c r="C195" s="52">
        <f>B195/B197</f>
        <v>0.06060606060606061</v>
      </c>
      <c r="D195" s="26">
        <v>1</v>
      </c>
      <c r="E195" s="19">
        <f>D195/D197</f>
        <v>0.020833333333333332</v>
      </c>
      <c r="F195" s="54">
        <v>0</v>
      </c>
      <c r="G195" s="52">
        <f>F195/F197</f>
        <v>0</v>
      </c>
      <c r="H195" s="26">
        <v>1</v>
      </c>
      <c r="I195" s="19">
        <f>H195/H197</f>
        <v>0.025</v>
      </c>
      <c r="J195" s="73">
        <f t="shared" si="16"/>
        <v>4</v>
      </c>
      <c r="K195" s="74">
        <f>J195/J197</f>
        <v>0.024844720496894408</v>
      </c>
    </row>
    <row r="196" spans="1:11" s="21" customFormat="1" ht="12">
      <c r="A196" s="30" t="s">
        <v>8</v>
      </c>
      <c r="B196" s="61">
        <v>1</v>
      </c>
      <c r="C196" s="60">
        <f>B196/B197</f>
        <v>0.030303030303030304</v>
      </c>
      <c r="D196" s="31">
        <v>0</v>
      </c>
      <c r="E196" s="18">
        <f>D196/D197</f>
        <v>0</v>
      </c>
      <c r="F196" s="61">
        <v>1</v>
      </c>
      <c r="G196" s="60">
        <f>F196/F197</f>
        <v>0.025</v>
      </c>
      <c r="H196" s="31">
        <v>11</v>
      </c>
      <c r="I196" s="18">
        <f>H196/H197</f>
        <v>0.275</v>
      </c>
      <c r="J196" s="67">
        <f t="shared" si="16"/>
        <v>13</v>
      </c>
      <c r="K196" s="75">
        <f>J196/J197</f>
        <v>0.08074534161490683</v>
      </c>
    </row>
    <row r="197" spans="1:11" s="38" customFormat="1" ht="12">
      <c r="A197" s="32" t="s">
        <v>9</v>
      </c>
      <c r="B197" s="56">
        <f>SUM(B191:B196)</f>
        <v>33</v>
      </c>
      <c r="C197" s="62">
        <f>B197/B197</f>
        <v>1</v>
      </c>
      <c r="D197" s="33">
        <f>SUM(D191:D196)</f>
        <v>48</v>
      </c>
      <c r="E197" s="37">
        <f>D197/D197</f>
        <v>1</v>
      </c>
      <c r="F197" s="56">
        <f>SUM(F191:F196)</f>
        <v>40</v>
      </c>
      <c r="G197" s="62">
        <f>F197/F197</f>
        <v>1</v>
      </c>
      <c r="H197" s="33">
        <f>SUM(H191:H196)</f>
        <v>40</v>
      </c>
      <c r="I197" s="37">
        <f>H197/H197</f>
        <v>1</v>
      </c>
      <c r="J197" s="76">
        <f t="shared" si="16"/>
        <v>161</v>
      </c>
      <c r="K197" s="77">
        <f>J197/J197</f>
        <v>1</v>
      </c>
    </row>
    <row r="198" spans="10:11" ht="12">
      <c r="J198" s="67"/>
      <c r="K198" s="68"/>
    </row>
    <row r="199" spans="1:11" ht="12">
      <c r="A199" s="5" t="s">
        <v>78</v>
      </c>
      <c r="J199" s="67"/>
      <c r="K199" s="68"/>
    </row>
    <row r="200" spans="1:11" s="28" customFormat="1" ht="12">
      <c r="A200" s="25" t="s">
        <v>63</v>
      </c>
      <c r="B200" s="54">
        <v>19</v>
      </c>
      <c r="C200" s="52">
        <f>B200/B206</f>
        <v>0.5757575757575758</v>
      </c>
      <c r="D200" s="26">
        <v>20</v>
      </c>
      <c r="E200" s="19">
        <f>D200/D206</f>
        <v>0.4166666666666667</v>
      </c>
      <c r="F200" s="54">
        <v>18</v>
      </c>
      <c r="G200" s="52">
        <f>F200/F206</f>
        <v>0.45</v>
      </c>
      <c r="H200" s="26">
        <v>11</v>
      </c>
      <c r="I200" s="19">
        <f>H200/H206</f>
        <v>0.275</v>
      </c>
      <c r="J200" s="73">
        <f aca="true" t="shared" si="17" ref="J200:J206">SUM(B200,D200,F200,H200)</f>
        <v>68</v>
      </c>
      <c r="K200" s="74">
        <f>J200/J206</f>
        <v>0.422360248447205</v>
      </c>
    </row>
    <row r="201" spans="1:11" s="21" customFormat="1" ht="12">
      <c r="A201" s="30" t="s">
        <v>64</v>
      </c>
      <c r="B201" s="61">
        <v>10</v>
      </c>
      <c r="C201" s="60">
        <f>B201/B206</f>
        <v>0.30303030303030304</v>
      </c>
      <c r="D201" s="31">
        <v>27</v>
      </c>
      <c r="E201" s="18">
        <f>D201/D206</f>
        <v>0.5625</v>
      </c>
      <c r="F201" s="61">
        <v>19</v>
      </c>
      <c r="G201" s="60">
        <f>F201/F206</f>
        <v>0.475</v>
      </c>
      <c r="H201" s="31">
        <v>18</v>
      </c>
      <c r="I201" s="18">
        <f>H201/H206</f>
        <v>0.45</v>
      </c>
      <c r="J201" s="67">
        <f t="shared" si="17"/>
        <v>74</v>
      </c>
      <c r="K201" s="75">
        <f>J201/J206</f>
        <v>0.45962732919254656</v>
      </c>
    </row>
    <row r="202" spans="1:11" s="28" customFormat="1" ht="12">
      <c r="A202" s="25" t="s">
        <v>65</v>
      </c>
      <c r="B202" s="54">
        <v>2</v>
      </c>
      <c r="C202" s="52">
        <f>B202/B206</f>
        <v>0.06060606060606061</v>
      </c>
      <c r="D202" s="26">
        <v>0</v>
      </c>
      <c r="E202" s="19">
        <f>D202/D206</f>
        <v>0</v>
      </c>
      <c r="F202" s="54">
        <v>2</v>
      </c>
      <c r="G202" s="52">
        <f>F202/F206</f>
        <v>0.05</v>
      </c>
      <c r="H202" s="26">
        <v>2</v>
      </c>
      <c r="I202" s="19">
        <f>H202/H206</f>
        <v>0.05</v>
      </c>
      <c r="J202" s="73">
        <f t="shared" si="17"/>
        <v>6</v>
      </c>
      <c r="K202" s="74">
        <f>J202/J206</f>
        <v>0.037267080745341616</v>
      </c>
    </row>
    <row r="203" spans="1:11" s="21" customFormat="1" ht="12">
      <c r="A203" s="30" t="s">
        <v>66</v>
      </c>
      <c r="B203" s="61">
        <v>0</v>
      </c>
      <c r="C203" s="60">
        <f>B203/B206</f>
        <v>0</v>
      </c>
      <c r="D203" s="31">
        <v>0</v>
      </c>
      <c r="E203" s="18">
        <f>D203/D206</f>
        <v>0</v>
      </c>
      <c r="F203" s="61">
        <v>0</v>
      </c>
      <c r="G203" s="60">
        <f>F203/F206</f>
        <v>0</v>
      </c>
      <c r="H203" s="31">
        <v>0</v>
      </c>
      <c r="I203" s="18">
        <f>H203/H206</f>
        <v>0</v>
      </c>
      <c r="J203" s="67">
        <f t="shared" si="17"/>
        <v>0</v>
      </c>
      <c r="K203" s="75">
        <f>J203/J206</f>
        <v>0</v>
      </c>
    </row>
    <row r="204" spans="1:11" s="28" customFormat="1" ht="12">
      <c r="A204" s="25" t="s">
        <v>67</v>
      </c>
      <c r="B204" s="54">
        <v>1</v>
      </c>
      <c r="C204" s="52">
        <f>B204/B206</f>
        <v>0.030303030303030304</v>
      </c>
      <c r="D204" s="26">
        <v>0</v>
      </c>
      <c r="E204" s="19">
        <f>D204/D206</f>
        <v>0</v>
      </c>
      <c r="F204" s="54">
        <v>0</v>
      </c>
      <c r="G204" s="52">
        <f>F204/F206</f>
        <v>0</v>
      </c>
      <c r="H204" s="26">
        <v>2</v>
      </c>
      <c r="I204" s="18">
        <f>H204/H206</f>
        <v>0.05</v>
      </c>
      <c r="J204" s="73">
        <f t="shared" si="17"/>
        <v>3</v>
      </c>
      <c r="K204" s="74">
        <f>J204/J206</f>
        <v>0.018633540372670808</v>
      </c>
    </row>
    <row r="205" spans="1:11" s="21" customFormat="1" ht="12">
      <c r="A205" s="30" t="s">
        <v>8</v>
      </c>
      <c r="B205" s="61">
        <v>1</v>
      </c>
      <c r="C205" s="60">
        <f>B205/B206</f>
        <v>0.030303030303030304</v>
      </c>
      <c r="D205" s="31">
        <v>1</v>
      </c>
      <c r="E205" s="18">
        <f>D205/D206</f>
        <v>0.020833333333333332</v>
      </c>
      <c r="F205" s="61">
        <v>1</v>
      </c>
      <c r="G205" s="60">
        <f>F205/F206</f>
        <v>0.025</v>
      </c>
      <c r="H205" s="31">
        <v>7</v>
      </c>
      <c r="I205" s="18">
        <f>H205/H206</f>
        <v>0.175</v>
      </c>
      <c r="J205" s="67">
        <f t="shared" si="17"/>
        <v>10</v>
      </c>
      <c r="K205" s="75">
        <f>J205/J206</f>
        <v>0.062111801242236024</v>
      </c>
    </row>
    <row r="206" spans="1:11" s="38" customFormat="1" ht="12">
      <c r="A206" s="32" t="s">
        <v>9</v>
      </c>
      <c r="B206" s="56">
        <f>SUM(B200:B205)</f>
        <v>33</v>
      </c>
      <c r="C206" s="62">
        <f>B206/B206</f>
        <v>1</v>
      </c>
      <c r="D206" s="33">
        <f>SUM(D200:D205)</f>
        <v>48</v>
      </c>
      <c r="E206" s="37">
        <f>D206/D206</f>
        <v>1</v>
      </c>
      <c r="F206" s="56">
        <f>SUM(F200:F205)</f>
        <v>40</v>
      </c>
      <c r="G206" s="62">
        <f>F206/F206</f>
        <v>1</v>
      </c>
      <c r="H206" s="33">
        <f>SUM(H200:H205)</f>
        <v>40</v>
      </c>
      <c r="I206" s="37">
        <f>H206/H206</f>
        <v>1</v>
      </c>
      <c r="J206" s="76">
        <f t="shared" si="17"/>
        <v>161</v>
      </c>
      <c r="K206" s="77">
        <f>J206/J206</f>
        <v>1</v>
      </c>
    </row>
    <row r="207" spans="10:11" ht="12">
      <c r="J207" s="67"/>
      <c r="K207" s="68"/>
    </row>
    <row r="208" spans="1:11" ht="12">
      <c r="A208" s="7" t="s">
        <v>79</v>
      </c>
      <c r="C208" s="60"/>
      <c r="E208" s="18"/>
      <c r="G208" s="60"/>
      <c r="I208" s="18"/>
      <c r="J208" s="67"/>
      <c r="K208" s="75"/>
    </row>
    <row r="209" spans="1:11" s="28" customFormat="1" ht="12">
      <c r="A209" s="25" t="s">
        <v>80</v>
      </c>
      <c r="B209" s="54">
        <v>8</v>
      </c>
      <c r="C209" s="52">
        <f>B209/B215</f>
        <v>0.24242424242424243</v>
      </c>
      <c r="D209" s="26">
        <v>9</v>
      </c>
      <c r="E209" s="19">
        <f>D209/D215</f>
        <v>0.1875</v>
      </c>
      <c r="F209" s="54">
        <v>7</v>
      </c>
      <c r="G209" s="52">
        <f>F209/F215</f>
        <v>0.175</v>
      </c>
      <c r="H209" s="26">
        <v>0</v>
      </c>
      <c r="I209" s="19">
        <f>H209/H215</f>
        <v>0</v>
      </c>
      <c r="J209" s="73">
        <f>SUM(B209,D209,F209,H209)</f>
        <v>24</v>
      </c>
      <c r="K209" s="74">
        <f>J209/J215</f>
        <v>0.14906832298136646</v>
      </c>
    </row>
    <row r="210" spans="1:11" s="21" customFormat="1" ht="12">
      <c r="A210" s="30" t="s">
        <v>81</v>
      </c>
      <c r="B210" s="61">
        <v>11</v>
      </c>
      <c r="C210" s="60">
        <f>B210/B215</f>
        <v>0.3333333333333333</v>
      </c>
      <c r="D210" s="31">
        <v>8</v>
      </c>
      <c r="E210" s="18">
        <f>D210/D215</f>
        <v>0.16666666666666666</v>
      </c>
      <c r="F210" s="61">
        <v>11</v>
      </c>
      <c r="G210" s="60">
        <f>F210/F215</f>
        <v>0.275</v>
      </c>
      <c r="H210" s="31">
        <v>15</v>
      </c>
      <c r="I210" s="18">
        <f>H210/H215</f>
        <v>0.375</v>
      </c>
      <c r="J210" s="67">
        <f>SUM(B210,D210,F210,H210)</f>
        <v>45</v>
      </c>
      <c r="K210" s="75">
        <f>J210/J215</f>
        <v>0.2795031055900621</v>
      </c>
    </row>
    <row r="211" spans="1:11" s="28" customFormat="1" ht="12">
      <c r="A211" s="25" t="s">
        <v>82</v>
      </c>
      <c r="B211" s="54">
        <v>7</v>
      </c>
      <c r="C211" s="52">
        <f>B211/B215</f>
        <v>0.21212121212121213</v>
      </c>
      <c r="D211" s="26">
        <v>18</v>
      </c>
      <c r="E211" s="19">
        <f>D211/D215</f>
        <v>0.375</v>
      </c>
      <c r="F211" s="54">
        <v>11</v>
      </c>
      <c r="G211" s="52">
        <f>F211/F215</f>
        <v>0.275</v>
      </c>
      <c r="H211" s="26">
        <v>3</v>
      </c>
      <c r="I211" s="19">
        <f>H211/H215</f>
        <v>0.075</v>
      </c>
      <c r="J211" s="73">
        <f>SUM(B211,D211,F211,H211)</f>
        <v>39</v>
      </c>
      <c r="K211" s="74">
        <f>J211/J215</f>
        <v>0.2422360248447205</v>
      </c>
    </row>
    <row r="212" spans="1:11" s="21" customFormat="1" ht="12">
      <c r="A212" s="30" t="s">
        <v>83</v>
      </c>
      <c r="B212" s="61">
        <v>7</v>
      </c>
      <c r="C212" s="60">
        <f>B212/B215</f>
        <v>0.21212121212121213</v>
      </c>
      <c r="D212" s="31">
        <v>12</v>
      </c>
      <c r="E212" s="18">
        <f>D212/D215</f>
        <v>0.25</v>
      </c>
      <c r="F212" s="61">
        <v>11</v>
      </c>
      <c r="G212" s="60">
        <f>F212/F215</f>
        <v>0.275</v>
      </c>
      <c r="H212" s="31">
        <v>17</v>
      </c>
      <c r="I212" s="18">
        <f>H212/H215</f>
        <v>0.425</v>
      </c>
      <c r="J212" s="67">
        <f>SUM(B212,D212,F212,H212)</f>
        <v>47</v>
      </c>
      <c r="K212" s="75">
        <f>J212/J215</f>
        <v>0.2919254658385093</v>
      </c>
    </row>
    <row r="213" spans="1:11" s="28" customFormat="1" ht="12">
      <c r="A213" s="25" t="s">
        <v>59</v>
      </c>
      <c r="B213" s="54">
        <v>0</v>
      </c>
      <c r="C213" s="52">
        <f>B213/B215</f>
        <v>0</v>
      </c>
      <c r="D213" s="26">
        <v>1</v>
      </c>
      <c r="E213" s="19">
        <f>D213/D215</f>
        <v>0.020833333333333332</v>
      </c>
      <c r="F213" s="54">
        <v>0</v>
      </c>
      <c r="G213" s="52">
        <f>F213/F215</f>
        <v>0</v>
      </c>
      <c r="H213" s="26">
        <v>5</v>
      </c>
      <c r="I213" s="19">
        <f>H213/H215</f>
        <v>0.125</v>
      </c>
      <c r="J213" s="73">
        <f>SUM(B213,D213,F213,H213)</f>
        <v>6</v>
      </c>
      <c r="K213" s="74">
        <f>J213/J215</f>
        <v>0.037267080745341616</v>
      </c>
    </row>
    <row r="214" spans="10:11" ht="12">
      <c r="J214" s="67"/>
      <c r="K214" s="68"/>
    </row>
    <row r="215" spans="1:11" s="36" customFormat="1" ht="12">
      <c r="A215" s="32" t="s">
        <v>9</v>
      </c>
      <c r="B215" s="56">
        <f>SUM(B208:B214)</f>
        <v>33</v>
      </c>
      <c r="C215" s="57">
        <f>B215/B215</f>
        <v>1</v>
      </c>
      <c r="D215" s="33">
        <f>SUM(D208:D214)</f>
        <v>48</v>
      </c>
      <c r="E215" s="34">
        <f>D215/D215</f>
        <v>1</v>
      </c>
      <c r="F215" s="56">
        <f>SUM(F208:F214)</f>
        <v>40</v>
      </c>
      <c r="G215" s="57">
        <f>F215/F215</f>
        <v>1</v>
      </c>
      <c r="H215" s="33">
        <f>SUM(H208:H214)</f>
        <v>40</v>
      </c>
      <c r="I215" s="34">
        <f>H215/H215</f>
        <v>1</v>
      </c>
      <c r="J215" s="76">
        <f>SUM(B215,D215,F215,H215)</f>
        <v>161</v>
      </c>
      <c r="K215" s="77">
        <f>J215/J215</f>
        <v>1</v>
      </c>
    </row>
    <row r="216" spans="10:11" ht="12">
      <c r="J216" s="67"/>
      <c r="K216" s="68"/>
    </row>
    <row r="217" spans="1:11" ht="12">
      <c r="A217" s="7" t="s">
        <v>84</v>
      </c>
      <c r="J217" s="67"/>
      <c r="K217" s="68"/>
    </row>
    <row r="218" spans="1:11" s="28" customFormat="1" ht="12">
      <c r="A218" s="25" t="s">
        <v>85</v>
      </c>
      <c r="B218" s="54">
        <v>5</v>
      </c>
      <c r="C218" s="52">
        <f>B218/B229</f>
        <v>0.06172839506172839</v>
      </c>
      <c r="D218" s="26">
        <v>6</v>
      </c>
      <c r="E218" s="19">
        <f>D218/D229</f>
        <v>0.05405405405405406</v>
      </c>
      <c r="F218" s="54">
        <v>4</v>
      </c>
      <c r="G218" s="52">
        <f>F218/F229</f>
        <v>0.044444444444444446</v>
      </c>
      <c r="H218" s="26">
        <v>3</v>
      </c>
      <c r="I218" s="19">
        <f>H218/H229</f>
        <v>0.039473684210526314</v>
      </c>
      <c r="J218" s="73">
        <f aca="true" t="shared" si="18" ref="J218:J227">SUM(B218,D218,F218,H218)</f>
        <v>18</v>
      </c>
      <c r="K218" s="74">
        <f>J218/J229</f>
        <v>0.05027932960893855</v>
      </c>
    </row>
    <row r="219" spans="1:11" s="21" customFormat="1" ht="12">
      <c r="A219" s="30" t="s">
        <v>86</v>
      </c>
      <c r="B219" s="61">
        <v>11</v>
      </c>
      <c r="C219" s="60">
        <f>B219/B229</f>
        <v>0.13580246913580246</v>
      </c>
      <c r="D219" s="31">
        <v>21</v>
      </c>
      <c r="E219" s="18">
        <f>D219/D229</f>
        <v>0.1891891891891892</v>
      </c>
      <c r="F219" s="61">
        <v>15</v>
      </c>
      <c r="G219" s="60">
        <f>F219/F229</f>
        <v>0.16666666666666666</v>
      </c>
      <c r="H219" s="31">
        <v>11</v>
      </c>
      <c r="I219" s="18">
        <f>H219/H229</f>
        <v>0.14473684210526316</v>
      </c>
      <c r="J219" s="67">
        <f t="shared" si="18"/>
        <v>58</v>
      </c>
      <c r="K219" s="75">
        <f>J219/J229</f>
        <v>0.16201117318435754</v>
      </c>
    </row>
    <row r="220" spans="1:11" s="28" customFormat="1" ht="12">
      <c r="A220" s="25" t="s">
        <v>87</v>
      </c>
      <c r="B220" s="54">
        <v>18</v>
      </c>
      <c r="C220" s="52">
        <f>B220/B229</f>
        <v>0.2222222222222222</v>
      </c>
      <c r="D220" s="26">
        <v>14</v>
      </c>
      <c r="E220" s="19">
        <f>D220/D229</f>
        <v>0.12612612612612611</v>
      </c>
      <c r="F220" s="54">
        <v>12</v>
      </c>
      <c r="G220" s="52">
        <f>F220/F229</f>
        <v>0.13333333333333333</v>
      </c>
      <c r="H220" s="26">
        <v>12</v>
      </c>
      <c r="I220" s="19">
        <f>H220/H229</f>
        <v>0.15789473684210525</v>
      </c>
      <c r="J220" s="73">
        <f t="shared" si="18"/>
        <v>56</v>
      </c>
      <c r="K220" s="74">
        <f>J220/J229</f>
        <v>0.1564245810055866</v>
      </c>
    </row>
    <row r="221" spans="1:11" s="21" customFormat="1" ht="12">
      <c r="A221" s="30" t="s">
        <v>88</v>
      </c>
      <c r="B221" s="61">
        <v>10</v>
      </c>
      <c r="C221" s="60">
        <f>B221/B229</f>
        <v>0.12345679012345678</v>
      </c>
      <c r="D221" s="31">
        <v>11</v>
      </c>
      <c r="E221" s="18">
        <f>D221/D229</f>
        <v>0.0990990990990991</v>
      </c>
      <c r="F221" s="61">
        <v>5</v>
      </c>
      <c r="G221" s="60">
        <f>F221/F229</f>
        <v>0.05555555555555555</v>
      </c>
      <c r="H221" s="31">
        <v>6</v>
      </c>
      <c r="I221" s="18">
        <f>H221/H229</f>
        <v>0.07894736842105263</v>
      </c>
      <c r="J221" s="67">
        <f t="shared" si="18"/>
        <v>32</v>
      </c>
      <c r="K221" s="75">
        <f>J221/J229</f>
        <v>0.0893854748603352</v>
      </c>
    </row>
    <row r="222" spans="1:11" s="28" customFormat="1" ht="12">
      <c r="A222" s="25" t="s">
        <v>89</v>
      </c>
      <c r="B222" s="54">
        <v>6</v>
      </c>
      <c r="C222" s="52">
        <f>B222/B229</f>
        <v>0.07407407407407407</v>
      </c>
      <c r="D222" s="26">
        <v>16</v>
      </c>
      <c r="E222" s="19">
        <f>D222/D229</f>
        <v>0.14414414414414414</v>
      </c>
      <c r="F222" s="54">
        <v>16</v>
      </c>
      <c r="G222" s="52">
        <f>F222/F229</f>
        <v>0.17777777777777778</v>
      </c>
      <c r="H222" s="26">
        <v>8</v>
      </c>
      <c r="I222" s="19">
        <f>H222/H229</f>
        <v>0.10526315789473684</v>
      </c>
      <c r="J222" s="73">
        <f t="shared" si="18"/>
        <v>46</v>
      </c>
      <c r="K222" s="74">
        <f>J222/J229</f>
        <v>0.12849162011173185</v>
      </c>
    </row>
    <row r="223" spans="1:11" s="21" customFormat="1" ht="12">
      <c r="A223" s="30" t="s">
        <v>90</v>
      </c>
      <c r="B223" s="61">
        <v>16</v>
      </c>
      <c r="C223" s="60">
        <f>B223/B229</f>
        <v>0.19753086419753085</v>
      </c>
      <c r="D223" s="31">
        <v>19</v>
      </c>
      <c r="E223" s="18">
        <f>D223/D229</f>
        <v>0.17117117117117117</v>
      </c>
      <c r="F223" s="61">
        <v>14</v>
      </c>
      <c r="G223" s="60">
        <f>F223/F229</f>
        <v>0.15555555555555556</v>
      </c>
      <c r="H223" s="31">
        <v>8</v>
      </c>
      <c r="I223" s="18">
        <f>H223/H229</f>
        <v>0.10526315789473684</v>
      </c>
      <c r="J223" s="67">
        <f t="shared" si="18"/>
        <v>57</v>
      </c>
      <c r="K223" s="75">
        <f>J223/J229</f>
        <v>0.15921787709497207</v>
      </c>
    </row>
    <row r="224" spans="1:11" s="28" customFormat="1" ht="12">
      <c r="A224" s="25" t="s">
        <v>91</v>
      </c>
      <c r="B224" s="54">
        <v>10</v>
      </c>
      <c r="C224" s="52">
        <f>B224/B229</f>
        <v>0.12345679012345678</v>
      </c>
      <c r="D224" s="26">
        <v>17</v>
      </c>
      <c r="E224" s="19">
        <f>D224/D229</f>
        <v>0.15315315315315314</v>
      </c>
      <c r="F224" s="54">
        <v>12</v>
      </c>
      <c r="G224" s="52">
        <f>F224/F229</f>
        <v>0.13333333333333333</v>
      </c>
      <c r="H224" s="26">
        <v>11</v>
      </c>
      <c r="I224" s="19">
        <f>H224/H229</f>
        <v>0.14473684210526316</v>
      </c>
      <c r="J224" s="73">
        <f t="shared" si="18"/>
        <v>50</v>
      </c>
      <c r="K224" s="74">
        <f>J224/J229</f>
        <v>0.13966480446927373</v>
      </c>
    </row>
    <row r="225" spans="1:11" s="21" customFormat="1" ht="12">
      <c r="A225" s="30" t="s">
        <v>92</v>
      </c>
      <c r="B225" s="61">
        <v>3</v>
      </c>
      <c r="C225" s="60">
        <f>B225/B229</f>
        <v>0.037037037037037035</v>
      </c>
      <c r="D225" s="31">
        <v>1</v>
      </c>
      <c r="E225" s="18">
        <f>D225/D229</f>
        <v>0.009009009009009009</v>
      </c>
      <c r="F225" s="61">
        <v>6</v>
      </c>
      <c r="G225" s="60">
        <f>F225/F229</f>
        <v>0.06666666666666667</v>
      </c>
      <c r="H225" s="31">
        <v>8</v>
      </c>
      <c r="I225" s="18">
        <f>H225/H229</f>
        <v>0.10526315789473684</v>
      </c>
      <c r="J225" s="67">
        <f t="shared" si="18"/>
        <v>18</v>
      </c>
      <c r="K225" s="75">
        <f>J225/J229</f>
        <v>0.05027932960893855</v>
      </c>
    </row>
    <row r="226" spans="1:11" s="28" customFormat="1" ht="12">
      <c r="A226" s="25" t="s">
        <v>93</v>
      </c>
      <c r="B226" s="54">
        <v>2</v>
      </c>
      <c r="C226" s="52">
        <f>B226/B229</f>
        <v>0.024691358024691357</v>
      </c>
      <c r="D226" s="26">
        <v>5</v>
      </c>
      <c r="E226" s="19">
        <f>D226/D229</f>
        <v>0.04504504504504504</v>
      </c>
      <c r="F226" s="54">
        <v>5</v>
      </c>
      <c r="G226" s="52">
        <f>F226/F229</f>
        <v>0.05555555555555555</v>
      </c>
      <c r="H226" s="26">
        <v>1</v>
      </c>
      <c r="I226" s="19">
        <f>H226/H229</f>
        <v>0.013157894736842105</v>
      </c>
      <c r="J226" s="73">
        <f t="shared" si="18"/>
        <v>13</v>
      </c>
      <c r="K226" s="74">
        <f>J226/J229</f>
        <v>0.036312849162011177</v>
      </c>
    </row>
    <row r="227" spans="1:11" s="21" customFormat="1" ht="12">
      <c r="A227" s="30" t="s">
        <v>94</v>
      </c>
      <c r="B227" s="61">
        <v>0</v>
      </c>
      <c r="C227" s="60">
        <f>B227/B229</f>
        <v>0</v>
      </c>
      <c r="D227" s="31">
        <v>1</v>
      </c>
      <c r="E227" s="18">
        <f>D227/D229</f>
        <v>0.009009009009009009</v>
      </c>
      <c r="F227" s="61">
        <v>1</v>
      </c>
      <c r="G227" s="60">
        <f>F227/F229</f>
        <v>0.011111111111111112</v>
      </c>
      <c r="H227" s="31">
        <v>8</v>
      </c>
      <c r="I227" s="18">
        <f>H227/H229</f>
        <v>0.10526315789473684</v>
      </c>
      <c r="J227" s="67">
        <f t="shared" si="18"/>
        <v>10</v>
      </c>
      <c r="K227" s="75">
        <f>J227/J229</f>
        <v>0.027932960893854747</v>
      </c>
    </row>
    <row r="228" spans="3:11" ht="12">
      <c r="C228" s="60"/>
      <c r="E228" s="18"/>
      <c r="G228" s="60"/>
      <c r="I228" s="18"/>
      <c r="J228" s="67"/>
      <c r="K228" s="75"/>
    </row>
    <row r="229" spans="1:11" s="38" customFormat="1" ht="12">
      <c r="A229" s="32" t="s">
        <v>26</v>
      </c>
      <c r="B229" s="56">
        <f>SUM(B218:B228)</f>
        <v>81</v>
      </c>
      <c r="C229" s="57">
        <f>B229/B229</f>
        <v>1</v>
      </c>
      <c r="D229" s="33">
        <f>SUM(D218:D228)</f>
        <v>111</v>
      </c>
      <c r="E229" s="34">
        <f>D229/D229</f>
        <v>1</v>
      </c>
      <c r="F229" s="56">
        <f>SUM(F218:F228)</f>
        <v>90</v>
      </c>
      <c r="G229" s="57">
        <f>F229/F229</f>
        <v>1</v>
      </c>
      <c r="H229" s="33">
        <f>SUM(H218:H228)</f>
        <v>76</v>
      </c>
      <c r="I229" s="34">
        <f>H229/H229</f>
        <v>1</v>
      </c>
      <c r="J229" s="76">
        <f>SUM(J218:J228)</f>
        <v>358</v>
      </c>
      <c r="K229" s="77">
        <f>J229/J229</f>
        <v>1</v>
      </c>
    </row>
    <row r="230" spans="10:11" ht="12">
      <c r="J230" s="67"/>
      <c r="K230" s="68"/>
    </row>
    <row r="231" spans="10:11" ht="12">
      <c r="J231" s="67"/>
      <c r="K231" s="68"/>
    </row>
    <row r="232" spans="10:11" ht="12">
      <c r="J232" s="67"/>
      <c r="K232" s="68"/>
    </row>
    <row r="233" spans="10:11" ht="12">
      <c r="J233" s="67"/>
      <c r="K233" s="68"/>
    </row>
    <row r="234" spans="10:11" ht="12">
      <c r="J234" s="67"/>
      <c r="K234" s="68"/>
    </row>
    <row r="235" spans="2:11" s="5" customFormat="1" ht="11.25">
      <c r="B235" s="47" t="s">
        <v>10</v>
      </c>
      <c r="C235" s="64" t="s">
        <v>11</v>
      </c>
      <c r="D235" s="6" t="s">
        <v>10</v>
      </c>
      <c r="E235" s="39" t="s">
        <v>11</v>
      </c>
      <c r="F235" s="47" t="s">
        <v>10</v>
      </c>
      <c r="G235" s="64" t="s">
        <v>11</v>
      </c>
      <c r="H235" s="6" t="s">
        <v>10</v>
      </c>
      <c r="I235" s="39" t="s">
        <v>11</v>
      </c>
      <c r="J235" s="69" t="s">
        <v>10</v>
      </c>
      <c r="K235" s="70" t="s">
        <v>11</v>
      </c>
    </row>
    <row r="236" spans="2:11" s="40" customFormat="1" ht="11.25">
      <c r="B236" s="49" t="s">
        <v>6</v>
      </c>
      <c r="C236" s="50" t="s">
        <v>6</v>
      </c>
      <c r="D236" s="41" t="s">
        <v>7</v>
      </c>
      <c r="E236" s="42" t="s">
        <v>7</v>
      </c>
      <c r="F236" s="49" t="s">
        <v>12</v>
      </c>
      <c r="G236" s="50" t="s">
        <v>12</v>
      </c>
      <c r="H236" s="41" t="s">
        <v>14</v>
      </c>
      <c r="I236" s="42" t="s">
        <v>14</v>
      </c>
      <c r="J236" s="71" t="s">
        <v>13</v>
      </c>
      <c r="K236" s="72" t="s">
        <v>13</v>
      </c>
    </row>
    <row r="237" spans="1:11" ht="12">
      <c r="A237" s="7" t="s">
        <v>95</v>
      </c>
      <c r="J237" s="67"/>
      <c r="K237" s="68"/>
    </row>
    <row r="238" spans="1:11" s="28" customFormat="1" ht="12">
      <c r="A238" s="25" t="s">
        <v>96</v>
      </c>
      <c r="B238" s="54">
        <v>18</v>
      </c>
      <c r="C238" s="52">
        <f>B238/B244</f>
        <v>0.5454545454545454</v>
      </c>
      <c r="D238" s="26">
        <v>17</v>
      </c>
      <c r="E238" s="19">
        <f>D238/D244</f>
        <v>0.3541666666666667</v>
      </c>
      <c r="F238" s="54">
        <v>21</v>
      </c>
      <c r="G238" s="52">
        <f>F238/F244</f>
        <v>0.525</v>
      </c>
      <c r="H238" s="26">
        <v>22</v>
      </c>
      <c r="I238" s="19">
        <f>H238/H244</f>
        <v>0.55</v>
      </c>
      <c r="J238" s="73">
        <f>SUM(B238,D238,F238,H238)</f>
        <v>78</v>
      </c>
      <c r="K238" s="74">
        <f>J238/J244</f>
        <v>0.484472049689441</v>
      </c>
    </row>
    <row r="239" spans="1:11" s="21" customFormat="1" ht="12">
      <c r="A239" s="30" t="s">
        <v>97</v>
      </c>
      <c r="B239" s="61">
        <v>4</v>
      </c>
      <c r="C239" s="60">
        <f>B239/B244</f>
        <v>0.12121212121212122</v>
      </c>
      <c r="D239" s="31">
        <v>1</v>
      </c>
      <c r="E239" s="18">
        <f>D239/D244</f>
        <v>0.020833333333333332</v>
      </c>
      <c r="F239" s="61">
        <v>0</v>
      </c>
      <c r="G239" s="60">
        <f>F239/F244</f>
        <v>0</v>
      </c>
      <c r="H239" s="31">
        <v>0</v>
      </c>
      <c r="I239" s="18">
        <f>H239/H244</f>
        <v>0</v>
      </c>
      <c r="J239" s="67">
        <f>SUM(B239,D239,F239,H239)</f>
        <v>5</v>
      </c>
      <c r="K239" s="75">
        <f>J239/J244</f>
        <v>0.031055900621118012</v>
      </c>
    </row>
    <row r="240" spans="1:11" s="28" customFormat="1" ht="12">
      <c r="A240" s="25" t="s">
        <v>98</v>
      </c>
      <c r="B240" s="54">
        <v>7</v>
      </c>
      <c r="C240" s="52">
        <f>B240/B244</f>
        <v>0.21212121212121213</v>
      </c>
      <c r="D240" s="26">
        <v>27</v>
      </c>
      <c r="E240" s="19">
        <f>D240/D244</f>
        <v>0.5625</v>
      </c>
      <c r="F240" s="54">
        <v>17</v>
      </c>
      <c r="G240" s="52">
        <f>F240/F244</f>
        <v>0.425</v>
      </c>
      <c r="H240" s="26">
        <v>15</v>
      </c>
      <c r="I240" s="19">
        <f>H240/H244</f>
        <v>0.375</v>
      </c>
      <c r="J240" s="73">
        <f>SUM(B240,D240,F240,H240)</f>
        <v>66</v>
      </c>
      <c r="K240" s="74">
        <f>J240/J244</f>
        <v>0.40993788819875776</v>
      </c>
    </row>
    <row r="241" spans="1:11" s="21" customFormat="1" ht="12">
      <c r="A241" s="30" t="s">
        <v>99</v>
      </c>
      <c r="B241" s="61">
        <v>4</v>
      </c>
      <c r="C241" s="60">
        <f>B241/B244</f>
        <v>0.12121212121212122</v>
      </c>
      <c r="D241" s="31">
        <v>3</v>
      </c>
      <c r="E241" s="18">
        <f>D241/D244</f>
        <v>0.0625</v>
      </c>
      <c r="F241" s="61">
        <v>0</v>
      </c>
      <c r="G241" s="60">
        <f>F241/F244</f>
        <v>0</v>
      </c>
      <c r="H241" s="31">
        <v>1</v>
      </c>
      <c r="I241" s="18">
        <f>H241/H244</f>
        <v>0.025</v>
      </c>
      <c r="J241" s="67">
        <f>SUM(B241,D241,F241,H241)</f>
        <v>8</v>
      </c>
      <c r="K241" s="75">
        <f>J241/J244</f>
        <v>0.049689440993788817</v>
      </c>
    </row>
    <row r="242" spans="1:11" s="28" customFormat="1" ht="12">
      <c r="A242" s="25" t="s">
        <v>59</v>
      </c>
      <c r="B242" s="54">
        <v>0</v>
      </c>
      <c r="C242" s="52">
        <f>B242/B244</f>
        <v>0</v>
      </c>
      <c r="D242" s="26">
        <v>0</v>
      </c>
      <c r="E242" s="19">
        <f>D242/D244</f>
        <v>0</v>
      </c>
      <c r="F242" s="54">
        <v>2</v>
      </c>
      <c r="G242" s="52">
        <f>F242/F244</f>
        <v>0.05</v>
      </c>
      <c r="H242" s="26">
        <v>2</v>
      </c>
      <c r="I242" s="19">
        <f>H242/H244</f>
        <v>0.05</v>
      </c>
      <c r="J242" s="73">
        <f>SUM(B242,D242,F242,H242)</f>
        <v>4</v>
      </c>
      <c r="K242" s="74">
        <f>J242/J244</f>
        <v>0.024844720496894408</v>
      </c>
    </row>
    <row r="243" spans="10:11" ht="12">
      <c r="J243" s="67"/>
      <c r="K243" s="68"/>
    </row>
    <row r="244" spans="1:11" s="38" customFormat="1" ht="12">
      <c r="A244" s="32" t="s">
        <v>9</v>
      </c>
      <c r="B244" s="56">
        <f>SUM(B237:B243)</f>
        <v>33</v>
      </c>
      <c r="C244" s="57">
        <f>B244/B244</f>
        <v>1</v>
      </c>
      <c r="D244" s="33">
        <f>SUM(D237:D243)</f>
        <v>48</v>
      </c>
      <c r="E244" s="34">
        <f>D244/D244</f>
        <v>1</v>
      </c>
      <c r="F244" s="56">
        <f>SUM(F237:F243)</f>
        <v>40</v>
      </c>
      <c r="G244" s="57">
        <f>F244/F244</f>
        <v>1</v>
      </c>
      <c r="H244" s="33">
        <f>SUM(H237:H243)</f>
        <v>40</v>
      </c>
      <c r="I244" s="34">
        <f>H244/H244</f>
        <v>1</v>
      </c>
      <c r="J244" s="76">
        <f>SUM(B244,D244,F244,H244)</f>
        <v>161</v>
      </c>
      <c r="K244" s="77">
        <f>J244/J244</f>
        <v>1</v>
      </c>
    </row>
    <row r="245" spans="10:11" ht="12">
      <c r="J245" s="67"/>
      <c r="K245" s="68"/>
    </row>
    <row r="246" spans="1:11" ht="12">
      <c r="A246" s="7" t="s">
        <v>100</v>
      </c>
      <c r="J246" s="67"/>
      <c r="K246" s="68"/>
    </row>
    <row r="247" spans="1:11" s="28" customFormat="1" ht="12">
      <c r="A247" s="25" t="s">
        <v>101</v>
      </c>
      <c r="B247" s="54">
        <v>8</v>
      </c>
      <c r="C247" s="52">
        <f>B247/B252</f>
        <v>0.24242424242424243</v>
      </c>
      <c r="D247" s="26">
        <v>8</v>
      </c>
      <c r="E247" s="19">
        <f>D247/D252</f>
        <v>0.16666666666666666</v>
      </c>
      <c r="F247" s="54">
        <v>18</v>
      </c>
      <c r="G247" s="52">
        <f>F247/F252</f>
        <v>0.45</v>
      </c>
      <c r="H247" s="26">
        <v>23</v>
      </c>
      <c r="I247" s="19">
        <f>H247/H252</f>
        <v>0.575</v>
      </c>
      <c r="J247" s="73">
        <f>SUM(B247,D247,F247,H247)</f>
        <v>57</v>
      </c>
      <c r="K247" s="74">
        <f>J247/J252</f>
        <v>0.35403726708074534</v>
      </c>
    </row>
    <row r="248" spans="1:11" s="21" customFormat="1" ht="12">
      <c r="A248" s="30" t="s">
        <v>102</v>
      </c>
      <c r="B248" s="61">
        <v>19</v>
      </c>
      <c r="C248" s="60">
        <f>B248/B252</f>
        <v>0.5757575757575758</v>
      </c>
      <c r="D248" s="31">
        <v>34</v>
      </c>
      <c r="E248" s="18">
        <f>D248/D252</f>
        <v>0.7083333333333334</v>
      </c>
      <c r="F248" s="61">
        <v>4</v>
      </c>
      <c r="G248" s="60">
        <f>F248/F252</f>
        <v>0.1</v>
      </c>
      <c r="H248" s="31">
        <v>7</v>
      </c>
      <c r="I248" s="18">
        <f>H248/H252</f>
        <v>0.175</v>
      </c>
      <c r="J248" s="67">
        <f>SUM(B248,D248,F248,H248)</f>
        <v>64</v>
      </c>
      <c r="K248" s="75">
        <f>J248/J252</f>
        <v>0.39751552795031053</v>
      </c>
    </row>
    <row r="249" spans="1:11" s="28" customFormat="1" ht="12">
      <c r="A249" s="25" t="s">
        <v>103</v>
      </c>
      <c r="B249" s="54">
        <v>4</v>
      </c>
      <c r="C249" s="52">
        <f>B249/B252</f>
        <v>0.12121212121212122</v>
      </c>
      <c r="D249" s="26">
        <v>6</v>
      </c>
      <c r="E249" s="19">
        <f>D249/D252</f>
        <v>0.125</v>
      </c>
      <c r="F249" s="54">
        <v>15</v>
      </c>
      <c r="G249" s="52">
        <f>F249/F252</f>
        <v>0.375</v>
      </c>
      <c r="H249" s="26">
        <v>6</v>
      </c>
      <c r="I249" s="19">
        <f>H249/H252</f>
        <v>0.15</v>
      </c>
      <c r="J249" s="73">
        <f>SUM(B249,D249,F249,H249)</f>
        <v>31</v>
      </c>
      <c r="K249" s="74">
        <f>J249/J252</f>
        <v>0.19254658385093168</v>
      </c>
    </row>
    <row r="250" spans="1:11" s="21" customFormat="1" ht="12">
      <c r="A250" s="30" t="s">
        <v>104</v>
      </c>
      <c r="B250" s="61">
        <v>2</v>
      </c>
      <c r="C250" s="60">
        <f>B250/B252</f>
        <v>0.06060606060606061</v>
      </c>
      <c r="D250" s="31">
        <v>0</v>
      </c>
      <c r="E250" s="18">
        <f>D250/D252</f>
        <v>0</v>
      </c>
      <c r="F250" s="61">
        <v>3</v>
      </c>
      <c r="G250" s="60">
        <f>F250/F252</f>
        <v>0.075</v>
      </c>
      <c r="H250" s="31">
        <v>4</v>
      </c>
      <c r="I250" s="18">
        <f>H250/H252</f>
        <v>0.1</v>
      </c>
      <c r="J250" s="67">
        <f>SUM(B250,D250,F250,H250)</f>
        <v>9</v>
      </c>
      <c r="K250" s="75">
        <f>J250/J252</f>
        <v>0.055900621118012424</v>
      </c>
    </row>
    <row r="251" spans="10:11" ht="12">
      <c r="J251" s="67"/>
      <c r="K251" s="68"/>
    </row>
    <row r="252" spans="1:11" s="38" customFormat="1" ht="12">
      <c r="A252" s="32" t="s">
        <v>9</v>
      </c>
      <c r="B252" s="56">
        <f>SUM(B246:B251)</f>
        <v>33</v>
      </c>
      <c r="C252" s="57">
        <f>B252/B252</f>
        <v>1</v>
      </c>
      <c r="D252" s="33">
        <f>SUM(D246:D251)</f>
        <v>48</v>
      </c>
      <c r="E252" s="34">
        <f>D252/D252</f>
        <v>1</v>
      </c>
      <c r="F252" s="56">
        <f>SUM(F246:F251)</f>
        <v>40</v>
      </c>
      <c r="G252" s="57">
        <f>F252/F252</f>
        <v>1</v>
      </c>
      <c r="H252" s="33">
        <f>SUM(H246:H251)</f>
        <v>40</v>
      </c>
      <c r="I252" s="34">
        <f>H252/H252</f>
        <v>1</v>
      </c>
      <c r="J252" s="76">
        <f>SUM(B252,D252,F252,H252)</f>
        <v>161</v>
      </c>
      <c r="K252" s="77">
        <f>J252/J252</f>
        <v>1</v>
      </c>
    </row>
    <row r="253" spans="10:11" ht="12">
      <c r="J253" s="67"/>
      <c r="K253" s="68"/>
    </row>
    <row r="254" spans="1:11" ht="12">
      <c r="A254" s="5" t="s">
        <v>105</v>
      </c>
      <c r="J254" s="67"/>
      <c r="K254" s="68"/>
    </row>
    <row r="255" spans="1:11" s="28" customFormat="1" ht="12">
      <c r="A255" s="25" t="s">
        <v>108</v>
      </c>
      <c r="B255" s="54">
        <v>6</v>
      </c>
      <c r="C255" s="52">
        <f>B255/B258</f>
        <v>0.18181818181818182</v>
      </c>
      <c r="D255" s="26">
        <v>7</v>
      </c>
      <c r="E255" s="19">
        <f>D255/D258</f>
        <v>0.14583333333333334</v>
      </c>
      <c r="F255" s="54">
        <v>3</v>
      </c>
      <c r="G255" s="52">
        <f>F255/F258</f>
        <v>0.075</v>
      </c>
      <c r="H255" s="26">
        <v>1</v>
      </c>
      <c r="I255" s="19">
        <f>H255/H258</f>
        <v>0.025</v>
      </c>
      <c r="J255" s="73">
        <f>SUM(B255,D255,F255,H255)</f>
        <v>17</v>
      </c>
      <c r="K255" s="74">
        <f>J255/J258</f>
        <v>0.10559006211180125</v>
      </c>
    </row>
    <row r="256" spans="1:11" s="21" customFormat="1" ht="12">
      <c r="A256" s="30" t="s">
        <v>106</v>
      </c>
      <c r="B256" s="61">
        <v>27</v>
      </c>
      <c r="C256" s="60">
        <f>B256/B258</f>
        <v>0.8181818181818182</v>
      </c>
      <c r="D256" s="31">
        <v>41</v>
      </c>
      <c r="E256" s="18">
        <f>D256/D258</f>
        <v>0.8541666666666666</v>
      </c>
      <c r="F256" s="61">
        <v>37</v>
      </c>
      <c r="G256" s="60">
        <f>F256/F258</f>
        <v>0.925</v>
      </c>
      <c r="H256" s="31">
        <v>39</v>
      </c>
      <c r="I256" s="18">
        <f>H256/H258</f>
        <v>0.975</v>
      </c>
      <c r="J256" s="67">
        <f>SUM(B256,D256,F256,H256)</f>
        <v>144</v>
      </c>
      <c r="K256" s="75">
        <f>J256/J258</f>
        <v>0.8944099378881988</v>
      </c>
    </row>
    <row r="257" ht="12">
      <c r="K257" s="79"/>
    </row>
    <row r="258" spans="1:11" s="38" customFormat="1" ht="12">
      <c r="A258" s="32" t="s">
        <v>9</v>
      </c>
      <c r="B258" s="56">
        <f>SUM(B255:B257)</f>
        <v>33</v>
      </c>
      <c r="C258" s="62">
        <f>B258/B258</f>
        <v>1</v>
      </c>
      <c r="D258" s="33">
        <f>SUM(D255:D257)</f>
        <v>48</v>
      </c>
      <c r="E258" s="37">
        <f>D258/D258</f>
        <v>1</v>
      </c>
      <c r="F258" s="56">
        <f>SUM(F255:F257)</f>
        <v>40</v>
      </c>
      <c r="G258" s="62">
        <f>F258/F258</f>
        <v>1</v>
      </c>
      <c r="H258" s="33">
        <f>SUM(H255:H257)</f>
        <v>40</v>
      </c>
      <c r="I258" s="37">
        <f>H258/H258</f>
        <v>1</v>
      </c>
      <c r="J258" s="76">
        <f>SUM(B258,D258,F258,H258)</f>
        <v>161</v>
      </c>
      <c r="K258" s="77">
        <f>J258/J258</f>
        <v>1</v>
      </c>
    </row>
    <row r="259" spans="10:11" ht="12">
      <c r="J259" s="67"/>
      <c r="K259" s="68"/>
    </row>
    <row r="260" spans="1:11" ht="12">
      <c r="A260" s="29" t="s">
        <v>109</v>
      </c>
      <c r="J260" s="67"/>
      <c r="K260" s="68"/>
    </row>
    <row r="261" spans="10:11" ht="12">
      <c r="J261" s="67"/>
      <c r="K261" s="68"/>
    </row>
    <row r="262" spans="10:11" ht="12">
      <c r="J262" s="67"/>
      <c r="K262" s="68"/>
    </row>
    <row r="263" spans="10:11" ht="12">
      <c r="J263" s="67"/>
      <c r="K263" s="68"/>
    </row>
    <row r="264" spans="10:11" ht="12">
      <c r="J264" s="67"/>
      <c r="K264" s="68"/>
    </row>
    <row r="265" spans="10:11" ht="12">
      <c r="J265" s="67"/>
      <c r="K265" s="68"/>
    </row>
    <row r="266" spans="10:11" ht="12">
      <c r="J266" s="67"/>
      <c r="K266" s="68"/>
    </row>
    <row r="267" spans="10:11" ht="12">
      <c r="J267" s="67"/>
      <c r="K267" s="68"/>
    </row>
    <row r="268" spans="10:11" ht="12">
      <c r="J268" s="67"/>
      <c r="K268" s="68"/>
    </row>
    <row r="269" spans="10:11" ht="12">
      <c r="J269" s="67"/>
      <c r="K269" s="68"/>
    </row>
    <row r="270" spans="10:11" ht="12">
      <c r="J270" s="67"/>
      <c r="K270" s="68"/>
    </row>
    <row r="271" spans="10:11" ht="12">
      <c r="J271" s="67"/>
      <c r="K271" s="68"/>
    </row>
    <row r="272" spans="10:11" ht="12">
      <c r="J272" s="67"/>
      <c r="K272" s="68"/>
    </row>
    <row r="273" spans="10:11" ht="12">
      <c r="J273" s="67"/>
      <c r="K273" s="68"/>
    </row>
    <row r="274" spans="10:11" ht="12">
      <c r="J274" s="67"/>
      <c r="K274" s="68"/>
    </row>
    <row r="275" spans="10:11" ht="12">
      <c r="J275" s="67"/>
      <c r="K275" s="68"/>
    </row>
    <row r="276" spans="10:11" ht="12">
      <c r="J276" s="67"/>
      <c r="K276" s="68"/>
    </row>
    <row r="277" spans="10:11" ht="12">
      <c r="J277" s="67"/>
      <c r="K277" s="68"/>
    </row>
    <row r="278" spans="10:11" ht="12">
      <c r="J278" s="67"/>
      <c r="K278" s="68"/>
    </row>
    <row r="279" spans="10:11" ht="12">
      <c r="J279" s="67"/>
      <c r="K279" s="68"/>
    </row>
    <row r="280" spans="10:11" ht="12">
      <c r="J280" s="67"/>
      <c r="K280" s="68"/>
    </row>
    <row r="281" spans="10:11" ht="12">
      <c r="J281" s="67"/>
      <c r="K281" s="68"/>
    </row>
    <row r="282" spans="10:11" ht="12">
      <c r="J282" s="67"/>
      <c r="K282" s="68"/>
    </row>
    <row r="283" spans="10:11" ht="12">
      <c r="J283" s="67"/>
      <c r="K283" s="68"/>
    </row>
    <row r="284" spans="10:11" ht="12">
      <c r="J284" s="67"/>
      <c r="K284" s="68"/>
    </row>
    <row r="285" spans="10:11" ht="12">
      <c r="J285" s="67"/>
      <c r="K285" s="68"/>
    </row>
    <row r="286" spans="10:11" ht="12">
      <c r="J286" s="67"/>
      <c r="K286" s="68"/>
    </row>
    <row r="287" spans="10:11" ht="12">
      <c r="J287" s="67"/>
      <c r="K287" s="68"/>
    </row>
    <row r="288" spans="10:11" ht="12">
      <c r="J288" s="67"/>
      <c r="K288" s="68"/>
    </row>
    <row r="289" spans="10:11" ht="12">
      <c r="J289" s="67"/>
      <c r="K289" s="68"/>
    </row>
    <row r="290" spans="10:11" ht="12">
      <c r="J290" s="67"/>
      <c r="K290" s="68"/>
    </row>
    <row r="291" spans="10:11" ht="12">
      <c r="J291" s="67"/>
      <c r="K291" s="68"/>
    </row>
    <row r="292" spans="10:11" ht="12">
      <c r="J292" s="67"/>
      <c r="K292" s="68"/>
    </row>
    <row r="293" spans="10:11" ht="12">
      <c r="J293" s="67"/>
      <c r="K293" s="68"/>
    </row>
    <row r="294" spans="10:11" ht="12">
      <c r="J294" s="67"/>
      <c r="K294" s="68"/>
    </row>
    <row r="295" spans="10:11" ht="12">
      <c r="J295" s="67"/>
      <c r="K295" s="68"/>
    </row>
    <row r="296" spans="10:11" ht="12">
      <c r="J296" s="67"/>
      <c r="K296" s="68"/>
    </row>
    <row r="297" spans="10:11" ht="12">
      <c r="J297" s="67"/>
      <c r="K297" s="68"/>
    </row>
    <row r="298" spans="10:11" ht="12">
      <c r="J298" s="67"/>
      <c r="K298" s="68"/>
    </row>
    <row r="299" spans="10:11" ht="12">
      <c r="J299" s="67"/>
      <c r="K299" s="68"/>
    </row>
    <row r="300" spans="10:11" ht="12">
      <c r="J300" s="67"/>
      <c r="K300" s="68"/>
    </row>
    <row r="301" spans="10:11" ht="12">
      <c r="J301" s="67"/>
      <c r="K301" s="68"/>
    </row>
    <row r="302" spans="10:11" ht="12">
      <c r="J302" s="67"/>
      <c r="K302" s="68"/>
    </row>
    <row r="303" spans="10:11" ht="12">
      <c r="J303" s="67"/>
      <c r="K303" s="68"/>
    </row>
    <row r="304" spans="10:11" ht="12">
      <c r="J304" s="67"/>
      <c r="K304" s="68"/>
    </row>
    <row r="305" spans="10:11" ht="12">
      <c r="J305" s="67"/>
      <c r="K305" s="68"/>
    </row>
    <row r="306" spans="10:11" ht="12">
      <c r="J306" s="67"/>
      <c r="K306" s="68"/>
    </row>
    <row r="307" spans="10:11" ht="12">
      <c r="J307" s="67"/>
      <c r="K307" s="68"/>
    </row>
    <row r="308" spans="10:11" ht="12">
      <c r="J308" s="67"/>
      <c r="K308" s="68"/>
    </row>
    <row r="309" spans="10:11" ht="12">
      <c r="J309" s="67"/>
      <c r="K309" s="68"/>
    </row>
    <row r="310" spans="10:11" ht="12">
      <c r="J310" s="67"/>
      <c r="K310" s="68"/>
    </row>
    <row r="311" spans="10:11" ht="12">
      <c r="J311" s="67"/>
      <c r="K311" s="68"/>
    </row>
    <row r="312" spans="10:11" ht="12">
      <c r="J312" s="67"/>
      <c r="K312" s="68"/>
    </row>
    <row r="313" spans="10:11" ht="12">
      <c r="J313" s="67"/>
      <c r="K313" s="68"/>
    </row>
    <row r="314" spans="10:11" ht="12">
      <c r="J314" s="67"/>
      <c r="K314" s="68"/>
    </row>
    <row r="315" spans="10:11" ht="12">
      <c r="J315" s="67"/>
      <c r="K315" s="68"/>
    </row>
    <row r="316" spans="10:11" ht="12">
      <c r="J316" s="67"/>
      <c r="K316" s="68"/>
    </row>
    <row r="317" spans="10:11" ht="12">
      <c r="J317" s="67"/>
      <c r="K317" s="68"/>
    </row>
    <row r="318" spans="10:11" ht="12">
      <c r="J318" s="67"/>
      <c r="K318" s="68"/>
    </row>
    <row r="319" spans="10:11" ht="12">
      <c r="J319" s="67"/>
      <c r="K319" s="68"/>
    </row>
    <row r="320" spans="10:11" ht="12">
      <c r="J320" s="67"/>
      <c r="K320" s="68"/>
    </row>
    <row r="321" spans="10:11" ht="12">
      <c r="J321" s="67"/>
      <c r="K321" s="68"/>
    </row>
    <row r="322" spans="10:11" ht="12">
      <c r="J322" s="67"/>
      <c r="K322" s="68"/>
    </row>
    <row r="323" spans="10:11" ht="12">
      <c r="J323" s="67"/>
      <c r="K323" s="68"/>
    </row>
    <row r="324" spans="10:11" ht="12">
      <c r="J324" s="67"/>
      <c r="K324" s="68"/>
    </row>
    <row r="325" spans="10:11" ht="12">
      <c r="J325" s="67"/>
      <c r="K325" s="68"/>
    </row>
    <row r="326" spans="10:11" ht="12">
      <c r="J326" s="67"/>
      <c r="K326" s="68"/>
    </row>
    <row r="327" spans="10:11" ht="12">
      <c r="J327" s="67"/>
      <c r="K327" s="68"/>
    </row>
    <row r="328" spans="10:11" ht="12">
      <c r="J328" s="67"/>
      <c r="K328" s="68"/>
    </row>
    <row r="329" spans="10:11" ht="12">
      <c r="J329" s="67"/>
      <c r="K329" s="68"/>
    </row>
    <row r="330" spans="10:11" ht="12">
      <c r="J330" s="67"/>
      <c r="K330" s="68"/>
    </row>
    <row r="331" spans="10:11" ht="12">
      <c r="J331" s="67"/>
      <c r="K331" s="68"/>
    </row>
    <row r="332" spans="10:11" ht="12">
      <c r="J332" s="67"/>
      <c r="K332" s="68"/>
    </row>
    <row r="333" spans="10:11" ht="12">
      <c r="J333" s="67"/>
      <c r="K333" s="68"/>
    </row>
    <row r="334" spans="10:11" ht="12">
      <c r="J334" s="67"/>
      <c r="K334" s="68"/>
    </row>
    <row r="335" spans="10:11" ht="12">
      <c r="J335" s="67"/>
      <c r="K335" s="68"/>
    </row>
    <row r="336" spans="10:11" ht="12">
      <c r="J336" s="67"/>
      <c r="K336" s="68"/>
    </row>
    <row r="337" spans="10:11" ht="12">
      <c r="J337" s="67"/>
      <c r="K337" s="68"/>
    </row>
    <row r="338" spans="10:11" ht="12">
      <c r="J338" s="67"/>
      <c r="K338" s="68"/>
    </row>
    <row r="339" spans="10:11" ht="12">
      <c r="J339" s="67"/>
      <c r="K339" s="68"/>
    </row>
    <row r="340" spans="10:11" ht="12">
      <c r="J340" s="67"/>
      <c r="K340" s="68"/>
    </row>
    <row r="341" spans="10:11" ht="12">
      <c r="J341" s="67"/>
      <c r="K341" s="68"/>
    </row>
    <row r="342" spans="10:11" ht="12">
      <c r="J342" s="67"/>
      <c r="K342" s="68"/>
    </row>
    <row r="343" spans="10:11" ht="12">
      <c r="J343" s="67"/>
      <c r="K343" s="68"/>
    </row>
    <row r="344" spans="10:11" ht="12">
      <c r="J344" s="67"/>
      <c r="K344" s="68"/>
    </row>
    <row r="345" spans="10:11" ht="12">
      <c r="J345" s="67"/>
      <c r="K345" s="68"/>
    </row>
    <row r="346" spans="10:11" ht="12">
      <c r="J346" s="67"/>
      <c r="K346" s="68"/>
    </row>
    <row r="347" spans="10:11" ht="12">
      <c r="J347" s="67"/>
      <c r="K347" s="68"/>
    </row>
    <row r="348" spans="10:11" ht="12">
      <c r="J348" s="67"/>
      <c r="K348" s="68"/>
    </row>
    <row r="349" spans="10:11" ht="12">
      <c r="J349" s="67"/>
      <c r="K349" s="68"/>
    </row>
    <row r="350" spans="10:11" ht="12">
      <c r="J350" s="67"/>
      <c r="K350" s="68"/>
    </row>
    <row r="351" spans="10:11" ht="12">
      <c r="J351" s="67"/>
      <c r="K351" s="68"/>
    </row>
    <row r="352" spans="10:11" ht="12">
      <c r="J352" s="67"/>
      <c r="K352" s="68"/>
    </row>
    <row r="353" spans="10:11" ht="12">
      <c r="J353" s="67"/>
      <c r="K353" s="68"/>
    </row>
    <row r="354" spans="10:11" ht="12">
      <c r="J354" s="67"/>
      <c r="K354" s="68"/>
    </row>
    <row r="355" spans="10:11" ht="12">
      <c r="J355" s="67"/>
      <c r="K355" s="68"/>
    </row>
    <row r="356" spans="10:11" ht="12">
      <c r="J356" s="67"/>
      <c r="K356" s="68"/>
    </row>
    <row r="357" spans="10:11" ht="12">
      <c r="J357" s="67"/>
      <c r="K357" s="68"/>
    </row>
    <row r="358" spans="10:11" ht="12">
      <c r="J358" s="67"/>
      <c r="K358" s="68"/>
    </row>
    <row r="359" spans="10:11" ht="12">
      <c r="J359" s="67"/>
      <c r="K359" s="68"/>
    </row>
    <row r="360" spans="10:11" ht="12">
      <c r="J360" s="67"/>
      <c r="K360" s="68"/>
    </row>
    <row r="361" spans="10:11" ht="12">
      <c r="J361" s="67"/>
      <c r="K361" s="68"/>
    </row>
    <row r="362" spans="10:11" ht="12">
      <c r="J362" s="67"/>
      <c r="K362" s="68"/>
    </row>
    <row r="363" spans="10:11" ht="12">
      <c r="J363" s="67"/>
      <c r="K363" s="68"/>
    </row>
    <row r="364" spans="10:11" ht="12">
      <c r="J364" s="67"/>
      <c r="K364" s="68"/>
    </row>
    <row r="365" spans="10:11" ht="12">
      <c r="J365" s="67"/>
      <c r="K365" s="68"/>
    </row>
    <row r="366" spans="10:11" ht="12">
      <c r="J366" s="67"/>
      <c r="K366" s="68"/>
    </row>
    <row r="367" spans="10:11" ht="12">
      <c r="J367" s="67"/>
      <c r="K367" s="68"/>
    </row>
    <row r="368" spans="10:11" ht="12">
      <c r="J368" s="67"/>
      <c r="K368" s="68"/>
    </row>
    <row r="369" spans="10:11" ht="12">
      <c r="J369" s="67"/>
      <c r="K369" s="68"/>
    </row>
    <row r="370" spans="10:11" ht="12">
      <c r="J370" s="67"/>
      <c r="K370" s="68"/>
    </row>
    <row r="371" spans="10:11" ht="12">
      <c r="J371" s="67"/>
      <c r="K371" s="68"/>
    </row>
    <row r="372" spans="10:11" ht="12">
      <c r="J372" s="67"/>
      <c r="K372" s="68"/>
    </row>
    <row r="373" spans="10:11" ht="12">
      <c r="J373" s="67"/>
      <c r="K373" s="68"/>
    </row>
    <row r="374" spans="10:11" ht="12">
      <c r="J374" s="67"/>
      <c r="K374" s="68"/>
    </row>
    <row r="375" spans="10:11" ht="12">
      <c r="J375" s="67"/>
      <c r="K375" s="68"/>
    </row>
    <row r="376" spans="10:11" ht="12">
      <c r="J376" s="67"/>
      <c r="K376" s="68"/>
    </row>
    <row r="377" spans="10:11" ht="12">
      <c r="J377" s="67"/>
      <c r="K377" s="68"/>
    </row>
    <row r="378" spans="10:11" ht="12">
      <c r="J378" s="67"/>
      <c r="K378" s="68"/>
    </row>
    <row r="379" spans="10:11" ht="12">
      <c r="J379" s="67"/>
      <c r="K379" s="68"/>
    </row>
    <row r="380" spans="10:11" ht="12">
      <c r="J380" s="67"/>
      <c r="K380" s="68"/>
    </row>
    <row r="381" spans="10:11" ht="12">
      <c r="J381" s="67"/>
      <c r="K381" s="68"/>
    </row>
    <row r="382" spans="10:11" ht="12">
      <c r="J382" s="67"/>
      <c r="K382" s="68"/>
    </row>
    <row r="383" spans="10:11" ht="12">
      <c r="J383" s="67"/>
      <c r="K383" s="68"/>
    </row>
    <row r="384" spans="10:11" ht="12">
      <c r="J384" s="67"/>
      <c r="K384" s="68"/>
    </row>
    <row r="385" spans="10:11" ht="12">
      <c r="J385" s="67"/>
      <c r="K385" s="68"/>
    </row>
    <row r="386" spans="10:11" ht="12">
      <c r="J386" s="67"/>
      <c r="K386" s="68"/>
    </row>
    <row r="387" spans="10:11" ht="12">
      <c r="J387" s="67"/>
      <c r="K387" s="68"/>
    </row>
    <row r="388" spans="10:11" ht="12">
      <c r="J388" s="67"/>
      <c r="K388" s="68"/>
    </row>
    <row r="389" spans="10:11" ht="12">
      <c r="J389" s="67"/>
      <c r="K389" s="68"/>
    </row>
    <row r="390" spans="10:11" ht="12">
      <c r="J390" s="67"/>
      <c r="K390" s="68"/>
    </row>
    <row r="391" spans="10:11" ht="12">
      <c r="J391" s="67"/>
      <c r="K391" s="68"/>
    </row>
    <row r="392" spans="10:11" ht="12">
      <c r="J392" s="67"/>
      <c r="K392" s="68"/>
    </row>
    <row r="393" spans="10:11" ht="12">
      <c r="J393" s="67"/>
      <c r="K393" s="68"/>
    </row>
    <row r="394" spans="10:11" ht="12">
      <c r="J394" s="67"/>
      <c r="K394" s="68"/>
    </row>
    <row r="395" spans="10:11" ht="12">
      <c r="J395" s="67"/>
      <c r="K395" s="68"/>
    </row>
    <row r="396" spans="10:11" ht="12">
      <c r="J396" s="67"/>
      <c r="K396" s="68"/>
    </row>
    <row r="397" spans="10:11" ht="12">
      <c r="J397" s="67"/>
      <c r="K397" s="68"/>
    </row>
    <row r="398" spans="10:11" ht="12">
      <c r="J398" s="67"/>
      <c r="K398" s="68"/>
    </row>
    <row r="399" spans="10:11" ht="12">
      <c r="J399" s="67"/>
      <c r="K399" s="68"/>
    </row>
    <row r="400" spans="10:11" ht="12">
      <c r="J400" s="67"/>
      <c r="K400" s="68"/>
    </row>
    <row r="401" spans="10:11" ht="12">
      <c r="J401" s="67"/>
      <c r="K401" s="68"/>
    </row>
    <row r="402" spans="10:11" ht="12">
      <c r="J402" s="67"/>
      <c r="K402" s="68"/>
    </row>
    <row r="403" spans="10:11" ht="12">
      <c r="J403" s="67"/>
      <c r="K403" s="68"/>
    </row>
    <row r="404" spans="10:11" ht="12">
      <c r="J404" s="67"/>
      <c r="K404" s="68"/>
    </row>
    <row r="405" spans="10:11" ht="12">
      <c r="J405" s="67"/>
      <c r="K405" s="68"/>
    </row>
    <row r="406" spans="10:11" ht="12">
      <c r="J406" s="67"/>
      <c r="K406" s="68"/>
    </row>
    <row r="407" spans="10:11" ht="12">
      <c r="J407" s="67"/>
      <c r="K407" s="68"/>
    </row>
    <row r="408" spans="10:11" ht="12">
      <c r="J408" s="67"/>
      <c r="K408" s="68"/>
    </row>
    <row r="409" spans="10:11" ht="12">
      <c r="J409" s="67"/>
      <c r="K409" s="68"/>
    </row>
    <row r="410" spans="10:11" ht="12">
      <c r="J410" s="67"/>
      <c r="K410" s="68"/>
    </row>
    <row r="411" spans="10:11" ht="12">
      <c r="J411" s="67"/>
      <c r="K411" s="68"/>
    </row>
    <row r="412" spans="10:11" ht="12">
      <c r="J412" s="67"/>
      <c r="K412" s="68"/>
    </row>
    <row r="413" spans="10:11" ht="12">
      <c r="J413" s="67"/>
      <c r="K413" s="68"/>
    </row>
    <row r="414" spans="10:11" ht="12">
      <c r="J414" s="67"/>
      <c r="K414" s="68"/>
    </row>
    <row r="415" spans="10:11" ht="12">
      <c r="J415" s="67"/>
      <c r="K415" s="68"/>
    </row>
    <row r="416" spans="10:11" ht="12">
      <c r="J416" s="67"/>
      <c r="K416" s="68"/>
    </row>
    <row r="417" spans="10:11" ht="12">
      <c r="J417" s="67"/>
      <c r="K417" s="68"/>
    </row>
    <row r="418" spans="10:11" ht="12">
      <c r="J418" s="67"/>
      <c r="K418" s="68"/>
    </row>
    <row r="419" spans="10:11" ht="12">
      <c r="J419" s="67"/>
      <c r="K419" s="68"/>
    </row>
    <row r="420" spans="10:11" ht="12">
      <c r="J420" s="67"/>
      <c r="K420" s="68"/>
    </row>
    <row r="421" spans="10:11" ht="12">
      <c r="J421" s="67"/>
      <c r="K421" s="68"/>
    </row>
    <row r="422" spans="10:11" ht="12">
      <c r="J422" s="67"/>
      <c r="K422" s="68"/>
    </row>
    <row r="423" spans="10:11" ht="12">
      <c r="J423" s="67"/>
      <c r="K423" s="68"/>
    </row>
    <row r="424" spans="10:11" ht="12">
      <c r="J424" s="67"/>
      <c r="K424" s="68"/>
    </row>
    <row r="425" spans="10:11" ht="12">
      <c r="J425" s="67"/>
      <c r="K425" s="68"/>
    </row>
    <row r="426" spans="10:11" ht="12">
      <c r="J426" s="67"/>
      <c r="K426" s="68"/>
    </row>
    <row r="427" spans="10:11" ht="12">
      <c r="J427" s="67"/>
      <c r="K427" s="68"/>
    </row>
    <row r="428" spans="10:11" ht="12">
      <c r="J428" s="67"/>
      <c r="K428" s="68"/>
    </row>
    <row r="429" spans="10:11" ht="12">
      <c r="J429" s="67"/>
      <c r="K429" s="68"/>
    </row>
    <row r="430" spans="10:11" ht="12">
      <c r="J430" s="67"/>
      <c r="K430" s="68"/>
    </row>
    <row r="431" spans="10:11" ht="12">
      <c r="J431" s="67"/>
      <c r="K431" s="68"/>
    </row>
    <row r="432" spans="10:11" ht="12">
      <c r="J432" s="67"/>
      <c r="K432" s="68"/>
    </row>
    <row r="433" spans="10:11" ht="12">
      <c r="J433" s="67"/>
      <c r="K433" s="68"/>
    </row>
    <row r="434" spans="10:11" ht="12">
      <c r="J434" s="67"/>
      <c r="K434" s="68"/>
    </row>
    <row r="435" spans="10:11" ht="12">
      <c r="J435" s="67"/>
      <c r="K435" s="68"/>
    </row>
    <row r="436" spans="10:11" ht="12">
      <c r="J436" s="67"/>
      <c r="K436" s="68"/>
    </row>
    <row r="437" spans="10:11" ht="12">
      <c r="J437" s="67"/>
      <c r="K437" s="68"/>
    </row>
    <row r="438" spans="10:11" ht="12">
      <c r="J438" s="67"/>
      <c r="K438" s="68"/>
    </row>
    <row r="439" spans="10:11" ht="12">
      <c r="J439" s="67"/>
      <c r="K439" s="68"/>
    </row>
    <row r="440" spans="10:11" ht="12">
      <c r="J440" s="67"/>
      <c r="K440" s="68"/>
    </row>
    <row r="441" spans="10:11" ht="12">
      <c r="J441" s="67"/>
      <c r="K441" s="68"/>
    </row>
    <row r="442" spans="10:11" ht="12">
      <c r="J442" s="67"/>
      <c r="K442" s="68"/>
    </row>
    <row r="443" spans="10:11" ht="12">
      <c r="J443" s="67"/>
      <c r="K443" s="68"/>
    </row>
    <row r="444" spans="10:11" ht="12">
      <c r="J444" s="67"/>
      <c r="K444" s="68"/>
    </row>
    <row r="445" spans="10:11" ht="12">
      <c r="J445" s="67"/>
      <c r="K445" s="68"/>
    </row>
    <row r="446" spans="10:11" ht="12">
      <c r="J446" s="67"/>
      <c r="K446" s="68"/>
    </row>
    <row r="447" spans="10:11" ht="12">
      <c r="J447" s="67"/>
      <c r="K447" s="68"/>
    </row>
    <row r="448" spans="10:11" ht="12">
      <c r="J448" s="67"/>
      <c r="K448" s="68"/>
    </row>
    <row r="449" spans="10:11" ht="12">
      <c r="J449" s="67"/>
      <c r="K449" s="68"/>
    </row>
    <row r="450" spans="10:11" ht="12">
      <c r="J450" s="67"/>
      <c r="K450" s="68"/>
    </row>
    <row r="451" spans="10:11" ht="12">
      <c r="J451" s="67"/>
      <c r="K451" s="68"/>
    </row>
    <row r="452" spans="10:11" ht="12">
      <c r="J452" s="67"/>
      <c r="K452" s="68"/>
    </row>
    <row r="453" spans="10:11" ht="12">
      <c r="J453" s="67"/>
      <c r="K453" s="68"/>
    </row>
    <row r="454" spans="10:11" ht="12">
      <c r="J454" s="67"/>
      <c r="K454" s="68"/>
    </row>
    <row r="455" spans="10:11" ht="12">
      <c r="J455" s="67"/>
      <c r="K455" s="68"/>
    </row>
    <row r="456" spans="10:11" ht="12">
      <c r="J456" s="67"/>
      <c r="K456" s="68"/>
    </row>
    <row r="457" spans="10:11" ht="12">
      <c r="J457" s="67"/>
      <c r="K457" s="68"/>
    </row>
    <row r="458" spans="10:11" ht="12">
      <c r="J458" s="67"/>
      <c r="K458" s="68"/>
    </row>
    <row r="459" spans="10:11" ht="12">
      <c r="J459" s="67"/>
      <c r="K459" s="68"/>
    </row>
    <row r="460" spans="10:11" ht="12">
      <c r="J460" s="67"/>
      <c r="K460" s="68"/>
    </row>
    <row r="461" spans="10:11" ht="12">
      <c r="J461" s="67"/>
      <c r="K461" s="68"/>
    </row>
    <row r="462" spans="10:11" ht="12">
      <c r="J462" s="67"/>
      <c r="K462" s="68"/>
    </row>
    <row r="463" spans="10:11" ht="12">
      <c r="J463" s="67"/>
      <c r="K463" s="68"/>
    </row>
    <row r="464" spans="10:11" ht="12">
      <c r="J464" s="67"/>
      <c r="K464" s="68"/>
    </row>
    <row r="465" spans="10:11" ht="12">
      <c r="J465" s="67"/>
      <c r="K465" s="68"/>
    </row>
    <row r="466" spans="10:11" ht="12">
      <c r="J466" s="67"/>
      <c r="K466" s="68"/>
    </row>
    <row r="467" spans="10:11" ht="12">
      <c r="J467" s="67"/>
      <c r="K467" s="68"/>
    </row>
    <row r="468" spans="10:11" ht="12">
      <c r="J468" s="67"/>
      <c r="K468" s="68"/>
    </row>
    <row r="469" spans="10:11" ht="12">
      <c r="J469" s="67"/>
      <c r="K469" s="68"/>
    </row>
    <row r="470" spans="10:11" ht="12">
      <c r="J470" s="67"/>
      <c r="K470" s="68"/>
    </row>
    <row r="471" spans="10:11" ht="12">
      <c r="J471" s="67"/>
      <c r="K471" s="68"/>
    </row>
    <row r="472" spans="10:11" ht="12">
      <c r="J472" s="67"/>
      <c r="K472" s="68"/>
    </row>
    <row r="473" spans="10:11" ht="12">
      <c r="J473" s="67"/>
      <c r="K473" s="68"/>
    </row>
    <row r="474" spans="10:11" ht="12">
      <c r="J474" s="67"/>
      <c r="K474" s="68"/>
    </row>
    <row r="475" spans="10:11" ht="12">
      <c r="J475" s="67"/>
      <c r="K475" s="68"/>
    </row>
    <row r="476" spans="10:11" ht="12">
      <c r="J476" s="67"/>
      <c r="K476" s="68"/>
    </row>
    <row r="477" spans="10:11" ht="12">
      <c r="J477" s="67"/>
      <c r="K477" s="68"/>
    </row>
    <row r="478" spans="10:11" ht="12">
      <c r="J478" s="67"/>
      <c r="K478" s="68"/>
    </row>
    <row r="479" spans="10:11" ht="12">
      <c r="J479" s="67"/>
      <c r="K479" s="68"/>
    </row>
    <row r="480" spans="10:11" ht="12">
      <c r="J480" s="67"/>
      <c r="K480" s="68"/>
    </row>
    <row r="481" spans="10:11" ht="12">
      <c r="J481" s="67"/>
      <c r="K481" s="68"/>
    </row>
    <row r="482" spans="10:11" ht="12">
      <c r="J482" s="67"/>
      <c r="K482" s="68"/>
    </row>
    <row r="483" spans="10:11" ht="12">
      <c r="J483" s="67"/>
      <c r="K483" s="68"/>
    </row>
    <row r="484" spans="10:11" ht="12">
      <c r="J484" s="67"/>
      <c r="K484" s="68"/>
    </row>
    <row r="485" spans="10:11" ht="12">
      <c r="J485" s="67"/>
      <c r="K485" s="68"/>
    </row>
    <row r="486" spans="10:11" ht="12">
      <c r="J486" s="67"/>
      <c r="K486" s="68"/>
    </row>
    <row r="487" spans="10:11" ht="12">
      <c r="J487" s="67"/>
      <c r="K487" s="68"/>
    </row>
    <row r="488" spans="10:11" ht="12">
      <c r="J488" s="67"/>
      <c r="K488" s="68"/>
    </row>
    <row r="489" spans="10:11" ht="12">
      <c r="J489" s="67"/>
      <c r="K489" s="68"/>
    </row>
    <row r="490" spans="10:11" ht="12">
      <c r="J490" s="67"/>
      <c r="K490" s="68"/>
    </row>
    <row r="491" spans="10:11" ht="12">
      <c r="J491" s="67"/>
      <c r="K491" s="68"/>
    </row>
    <row r="492" spans="10:11" ht="12">
      <c r="J492" s="67"/>
      <c r="K492" s="68"/>
    </row>
    <row r="493" spans="10:11" ht="12">
      <c r="J493" s="67"/>
      <c r="K493" s="68"/>
    </row>
    <row r="494" spans="10:11" ht="12">
      <c r="J494" s="67"/>
      <c r="K494" s="68"/>
    </row>
    <row r="495" spans="10:11" ht="12">
      <c r="J495" s="67"/>
      <c r="K495" s="68"/>
    </row>
    <row r="496" spans="10:11" ht="12">
      <c r="J496" s="67"/>
      <c r="K496" s="68"/>
    </row>
    <row r="497" spans="10:11" ht="12">
      <c r="J497" s="67"/>
      <c r="K497" s="68"/>
    </row>
    <row r="498" spans="10:11" ht="12">
      <c r="J498" s="67"/>
      <c r="K498" s="68"/>
    </row>
    <row r="499" spans="10:11" ht="12">
      <c r="J499" s="67"/>
      <c r="K499" s="68"/>
    </row>
    <row r="500" spans="10:11" ht="12">
      <c r="J500" s="67"/>
      <c r="K500" s="68"/>
    </row>
    <row r="501" spans="10:11" ht="12">
      <c r="J501" s="67"/>
      <c r="K501" s="68"/>
    </row>
    <row r="502" spans="10:11" ht="12">
      <c r="J502" s="67"/>
      <c r="K502" s="68"/>
    </row>
    <row r="503" spans="10:11" ht="12">
      <c r="J503" s="67"/>
      <c r="K503" s="68"/>
    </row>
    <row r="504" spans="10:11" ht="12">
      <c r="J504" s="67"/>
      <c r="K504" s="68"/>
    </row>
    <row r="505" spans="10:11" ht="12">
      <c r="J505" s="67"/>
      <c r="K505" s="68"/>
    </row>
    <row r="506" spans="10:11" ht="12">
      <c r="J506" s="67"/>
      <c r="K506" s="68"/>
    </row>
    <row r="507" spans="10:11" ht="12">
      <c r="J507" s="67"/>
      <c r="K507" s="68"/>
    </row>
    <row r="508" spans="10:11" ht="12">
      <c r="J508" s="67"/>
      <c r="K508" s="68"/>
    </row>
    <row r="509" spans="10:11" ht="12">
      <c r="J509" s="67"/>
      <c r="K509" s="68"/>
    </row>
    <row r="510" spans="10:11" ht="12">
      <c r="J510" s="67"/>
      <c r="K510" s="68"/>
    </row>
    <row r="511" spans="10:11" ht="12">
      <c r="J511" s="67"/>
      <c r="K511" s="68"/>
    </row>
    <row r="512" spans="10:11" ht="12">
      <c r="J512" s="67"/>
      <c r="K512" s="68"/>
    </row>
    <row r="513" spans="10:11" ht="12">
      <c r="J513" s="67"/>
      <c r="K513" s="68"/>
    </row>
    <row r="514" spans="10:11" ht="12">
      <c r="J514" s="67"/>
      <c r="K514" s="68"/>
    </row>
    <row r="515" spans="10:11" ht="12">
      <c r="J515" s="67"/>
      <c r="K515" s="68"/>
    </row>
    <row r="516" spans="10:11" ht="12">
      <c r="J516" s="67"/>
      <c r="K516" s="68"/>
    </row>
    <row r="517" spans="10:11" ht="12">
      <c r="J517" s="67"/>
      <c r="K517" s="68"/>
    </row>
    <row r="518" spans="10:11" ht="12">
      <c r="J518" s="67"/>
      <c r="K518" s="68"/>
    </row>
    <row r="519" spans="10:11" ht="12">
      <c r="J519" s="67"/>
      <c r="K519" s="68"/>
    </row>
    <row r="520" spans="10:11" ht="12">
      <c r="J520" s="67"/>
      <c r="K520" s="68"/>
    </row>
    <row r="521" spans="10:11" ht="12">
      <c r="J521" s="67"/>
      <c r="K521" s="68"/>
    </row>
    <row r="522" spans="10:11" ht="12">
      <c r="J522" s="67"/>
      <c r="K522" s="68"/>
    </row>
    <row r="523" spans="10:11" ht="12">
      <c r="J523" s="67"/>
      <c r="K523" s="68"/>
    </row>
    <row r="524" spans="10:11" ht="12">
      <c r="J524" s="67"/>
      <c r="K524" s="68"/>
    </row>
    <row r="525" spans="10:11" ht="12">
      <c r="J525" s="67"/>
      <c r="K525" s="68"/>
    </row>
    <row r="526" spans="10:11" ht="12">
      <c r="J526" s="67"/>
      <c r="K526" s="68"/>
    </row>
    <row r="527" spans="10:11" ht="12">
      <c r="J527" s="67"/>
      <c r="K527" s="68"/>
    </row>
    <row r="528" spans="10:11" ht="12">
      <c r="J528" s="67"/>
      <c r="K528" s="68"/>
    </row>
    <row r="529" spans="10:11" ht="12">
      <c r="J529" s="67"/>
      <c r="K529" s="68"/>
    </row>
    <row r="530" spans="10:11" ht="12">
      <c r="J530" s="67"/>
      <c r="K530" s="68"/>
    </row>
    <row r="531" spans="10:11" ht="12">
      <c r="J531" s="67"/>
      <c r="K531" s="68"/>
    </row>
    <row r="532" spans="10:11" ht="12">
      <c r="J532" s="67"/>
      <c r="K532" s="68"/>
    </row>
    <row r="533" spans="10:11" ht="12">
      <c r="J533" s="67"/>
      <c r="K533" s="68"/>
    </row>
    <row r="534" spans="10:11" ht="12">
      <c r="J534" s="67"/>
      <c r="K534" s="68"/>
    </row>
    <row r="535" spans="10:11" ht="12">
      <c r="J535" s="67"/>
      <c r="K535" s="68"/>
    </row>
    <row r="536" spans="10:11" ht="12">
      <c r="J536" s="67"/>
      <c r="K536" s="68"/>
    </row>
    <row r="537" spans="10:11" ht="12">
      <c r="J537" s="67"/>
      <c r="K537" s="68"/>
    </row>
    <row r="538" spans="10:11" ht="12">
      <c r="J538" s="67"/>
      <c r="K538" s="68"/>
    </row>
    <row r="539" spans="10:11" ht="12">
      <c r="J539" s="67"/>
      <c r="K539" s="68"/>
    </row>
    <row r="540" spans="10:11" ht="12">
      <c r="J540" s="67"/>
      <c r="K540" s="68"/>
    </row>
    <row r="541" spans="10:11" ht="12">
      <c r="J541" s="67"/>
      <c r="K541" s="68"/>
    </row>
    <row r="542" spans="10:11" ht="12">
      <c r="J542" s="67"/>
      <c r="K542" s="68"/>
    </row>
    <row r="543" spans="10:11" ht="12">
      <c r="J543" s="67"/>
      <c r="K543" s="68"/>
    </row>
    <row r="544" spans="10:11" ht="12">
      <c r="J544" s="67"/>
      <c r="K544" s="68"/>
    </row>
    <row r="545" spans="10:11" ht="12">
      <c r="J545" s="67"/>
      <c r="K545" s="68"/>
    </row>
    <row r="546" spans="10:11" ht="12">
      <c r="J546" s="67"/>
      <c r="K546" s="68"/>
    </row>
    <row r="547" spans="10:11" ht="12">
      <c r="J547" s="67"/>
      <c r="K547" s="68"/>
    </row>
    <row r="548" spans="10:11" ht="12">
      <c r="J548" s="67"/>
      <c r="K548" s="68"/>
    </row>
    <row r="549" spans="10:11" ht="12">
      <c r="J549" s="67"/>
      <c r="K549" s="68"/>
    </row>
    <row r="550" spans="10:11" ht="12">
      <c r="J550" s="67"/>
      <c r="K550" s="68"/>
    </row>
    <row r="551" spans="10:11" ht="12">
      <c r="J551" s="67"/>
      <c r="K551" s="68"/>
    </row>
    <row r="552" spans="10:11" ht="12">
      <c r="J552" s="67"/>
      <c r="K552" s="68"/>
    </row>
    <row r="553" spans="10:11" ht="12">
      <c r="J553" s="67"/>
      <c r="K553" s="68"/>
    </row>
    <row r="554" spans="10:11" ht="12">
      <c r="J554" s="67"/>
      <c r="K554" s="68"/>
    </row>
    <row r="555" spans="10:11" ht="12">
      <c r="J555" s="67"/>
      <c r="K555" s="68"/>
    </row>
    <row r="556" spans="10:11" ht="12">
      <c r="J556" s="67"/>
      <c r="K556" s="68"/>
    </row>
    <row r="557" spans="10:11" ht="12">
      <c r="J557" s="67"/>
      <c r="K557" s="68"/>
    </row>
    <row r="558" spans="10:11" ht="12">
      <c r="J558" s="67"/>
      <c r="K558" s="68"/>
    </row>
    <row r="559" spans="10:11" ht="12">
      <c r="J559" s="67"/>
      <c r="K559" s="68"/>
    </row>
    <row r="560" spans="10:11" ht="12">
      <c r="J560" s="67"/>
      <c r="K560" s="68"/>
    </row>
    <row r="561" spans="10:11" ht="12">
      <c r="J561" s="67"/>
      <c r="K561" s="68"/>
    </row>
    <row r="562" spans="10:11" ht="12">
      <c r="J562" s="67"/>
      <c r="K562" s="68"/>
    </row>
    <row r="563" spans="10:11" ht="12">
      <c r="J563" s="67"/>
      <c r="K563" s="68"/>
    </row>
    <row r="564" spans="10:11" ht="12">
      <c r="J564" s="67"/>
      <c r="K564" s="68"/>
    </row>
    <row r="565" spans="10:11" ht="12">
      <c r="J565" s="67"/>
      <c r="K565" s="68"/>
    </row>
    <row r="566" spans="10:11" ht="12">
      <c r="J566" s="67"/>
      <c r="K566" s="68"/>
    </row>
    <row r="567" spans="10:11" ht="12">
      <c r="J567" s="67"/>
      <c r="K567" s="68"/>
    </row>
    <row r="568" spans="10:11" ht="12">
      <c r="J568" s="67"/>
      <c r="K568" s="68"/>
    </row>
    <row r="569" spans="10:11" ht="12">
      <c r="J569" s="67"/>
      <c r="K569" s="68"/>
    </row>
    <row r="570" spans="10:11" ht="12">
      <c r="J570" s="67"/>
      <c r="K570" s="68"/>
    </row>
    <row r="571" spans="10:11" ht="12">
      <c r="J571" s="67"/>
      <c r="K571" s="68"/>
    </row>
    <row r="572" spans="10:11" ht="12">
      <c r="J572" s="67"/>
      <c r="K572" s="68"/>
    </row>
    <row r="573" spans="10:11" ht="12">
      <c r="J573" s="67"/>
      <c r="K573" s="68"/>
    </row>
    <row r="574" spans="10:11" ht="12">
      <c r="J574" s="67"/>
      <c r="K574" s="68"/>
    </row>
    <row r="575" spans="10:11" ht="12">
      <c r="J575" s="67"/>
      <c r="K575" s="68"/>
    </row>
    <row r="576" spans="10:11" ht="12">
      <c r="J576" s="67"/>
      <c r="K576" s="68"/>
    </row>
    <row r="577" spans="10:11" ht="12">
      <c r="J577" s="67"/>
      <c r="K577" s="68"/>
    </row>
    <row r="578" spans="10:11" ht="12">
      <c r="J578" s="67"/>
      <c r="K578" s="68"/>
    </row>
    <row r="579" spans="10:11" ht="12">
      <c r="J579" s="67"/>
      <c r="K579" s="68"/>
    </row>
    <row r="580" spans="10:11" ht="12">
      <c r="J580" s="67"/>
      <c r="K580" s="68"/>
    </row>
    <row r="581" spans="10:11" ht="12">
      <c r="J581" s="67"/>
      <c r="K581" s="68"/>
    </row>
    <row r="582" spans="10:11" ht="12">
      <c r="J582" s="67"/>
      <c r="K582" s="68"/>
    </row>
    <row r="583" spans="10:11" ht="12">
      <c r="J583" s="67"/>
      <c r="K583" s="68"/>
    </row>
    <row r="584" spans="10:11" ht="12">
      <c r="J584" s="67"/>
      <c r="K584" s="68"/>
    </row>
    <row r="585" spans="10:11" ht="12">
      <c r="J585" s="67"/>
      <c r="K585" s="68"/>
    </row>
    <row r="586" spans="10:11" ht="12">
      <c r="J586" s="67"/>
      <c r="K586" s="68"/>
    </row>
    <row r="587" spans="10:11" ht="12">
      <c r="J587" s="67"/>
      <c r="K587" s="68"/>
    </row>
    <row r="588" spans="10:11" ht="12">
      <c r="J588" s="67"/>
      <c r="K588" s="68"/>
    </row>
    <row r="589" spans="10:11" ht="12">
      <c r="J589" s="67"/>
      <c r="K589" s="68"/>
    </row>
    <row r="590" spans="10:11" ht="12">
      <c r="J590" s="67"/>
      <c r="K590" s="68"/>
    </row>
    <row r="591" spans="10:11" ht="12">
      <c r="J591" s="67"/>
      <c r="K591" s="68"/>
    </row>
    <row r="592" spans="10:11" ht="12">
      <c r="J592" s="67"/>
      <c r="K592" s="68"/>
    </row>
    <row r="593" spans="10:11" ht="12">
      <c r="J593" s="67"/>
      <c r="K593" s="68"/>
    </row>
    <row r="594" spans="10:11" ht="12">
      <c r="J594" s="67"/>
      <c r="K594" s="68"/>
    </row>
    <row r="595" spans="10:11" ht="12">
      <c r="J595" s="67"/>
      <c r="K595" s="68"/>
    </row>
    <row r="596" spans="10:11" ht="12">
      <c r="J596" s="67"/>
      <c r="K596" s="68"/>
    </row>
    <row r="597" spans="10:11" ht="12">
      <c r="J597" s="67"/>
      <c r="K597" s="68"/>
    </row>
    <row r="598" spans="10:11" ht="12">
      <c r="J598" s="67"/>
      <c r="K598" s="68"/>
    </row>
    <row r="599" spans="10:11" ht="12">
      <c r="J599" s="67"/>
      <c r="K599" s="68"/>
    </row>
    <row r="600" spans="10:11" ht="12">
      <c r="J600" s="67"/>
      <c r="K600" s="68"/>
    </row>
    <row r="601" spans="10:11" ht="12">
      <c r="J601" s="67"/>
      <c r="K601" s="68"/>
    </row>
    <row r="602" spans="10:11" ht="12">
      <c r="J602" s="67"/>
      <c r="K602" s="68"/>
    </row>
    <row r="603" spans="10:11" ht="12">
      <c r="J603" s="67"/>
      <c r="K603" s="68"/>
    </row>
    <row r="604" spans="10:11" ht="12">
      <c r="J604" s="67"/>
      <c r="K604" s="68"/>
    </row>
    <row r="605" spans="10:11" ht="12">
      <c r="J605" s="67"/>
      <c r="K605" s="68"/>
    </row>
    <row r="606" spans="10:11" ht="12">
      <c r="J606" s="67"/>
      <c r="K606" s="68"/>
    </row>
    <row r="607" spans="10:11" ht="12">
      <c r="J607" s="67"/>
      <c r="K607" s="68"/>
    </row>
    <row r="608" spans="10:11" ht="12">
      <c r="J608" s="67"/>
      <c r="K608" s="68"/>
    </row>
    <row r="609" spans="10:11" ht="12">
      <c r="J609" s="67"/>
      <c r="K609" s="68"/>
    </row>
    <row r="610" spans="10:11" ht="12">
      <c r="J610" s="67"/>
      <c r="K610" s="68"/>
    </row>
    <row r="611" spans="10:11" ht="12">
      <c r="J611" s="67"/>
      <c r="K611" s="68"/>
    </row>
    <row r="612" spans="10:11" ht="12">
      <c r="J612" s="67"/>
      <c r="K612" s="68"/>
    </row>
    <row r="613" spans="10:11" ht="12">
      <c r="J613" s="67"/>
      <c r="K613" s="68"/>
    </row>
    <row r="614" spans="10:11" ht="12">
      <c r="J614" s="67"/>
      <c r="K614" s="68"/>
    </row>
    <row r="615" spans="10:11" ht="12">
      <c r="J615" s="67"/>
      <c r="K615" s="68"/>
    </row>
    <row r="616" spans="10:11" ht="12">
      <c r="J616" s="67"/>
      <c r="K616" s="68"/>
    </row>
    <row r="617" spans="10:11" ht="12">
      <c r="J617" s="67"/>
      <c r="K617" s="68"/>
    </row>
    <row r="618" spans="10:11" ht="12">
      <c r="J618" s="67"/>
      <c r="K618" s="68"/>
    </row>
    <row r="619" spans="10:11" ht="12">
      <c r="J619" s="67"/>
      <c r="K619" s="68"/>
    </row>
    <row r="620" spans="10:11" ht="12">
      <c r="J620" s="67"/>
      <c r="K620" s="68"/>
    </row>
    <row r="621" spans="10:11" ht="12">
      <c r="J621" s="67"/>
      <c r="K621" s="68"/>
    </row>
    <row r="622" spans="10:11" ht="12">
      <c r="J622" s="67"/>
      <c r="K622" s="68"/>
    </row>
    <row r="623" spans="10:11" ht="12">
      <c r="J623" s="67"/>
      <c r="K623" s="68"/>
    </row>
    <row r="624" spans="10:11" ht="12">
      <c r="J624" s="67"/>
      <c r="K624" s="68"/>
    </row>
    <row r="625" spans="10:11" ht="12">
      <c r="J625" s="67"/>
      <c r="K625" s="68"/>
    </row>
    <row r="626" spans="10:11" ht="12">
      <c r="J626" s="67"/>
      <c r="K626" s="68"/>
    </row>
    <row r="627" spans="10:11" ht="12">
      <c r="J627" s="67"/>
      <c r="K627" s="68"/>
    </row>
    <row r="628" spans="10:11" ht="12">
      <c r="J628" s="67"/>
      <c r="K628" s="68"/>
    </row>
    <row r="629" spans="10:11" ht="12">
      <c r="J629" s="67"/>
      <c r="K629" s="68"/>
    </row>
    <row r="630" spans="10:11" ht="12">
      <c r="J630" s="67"/>
      <c r="K630" s="68"/>
    </row>
    <row r="631" spans="10:11" ht="12">
      <c r="J631" s="67"/>
      <c r="K631" s="68"/>
    </row>
    <row r="632" spans="10:11" ht="12">
      <c r="J632" s="67"/>
      <c r="K632" s="68"/>
    </row>
    <row r="633" spans="10:11" ht="12">
      <c r="J633" s="67"/>
      <c r="K633" s="68"/>
    </row>
    <row r="634" spans="10:11" ht="12">
      <c r="J634" s="67"/>
      <c r="K634" s="68"/>
    </row>
    <row r="635" spans="10:11" ht="12">
      <c r="J635" s="67"/>
      <c r="K635" s="68"/>
    </row>
    <row r="636" spans="10:11" ht="12">
      <c r="J636" s="67"/>
      <c r="K636" s="68"/>
    </row>
    <row r="637" spans="10:11" ht="12">
      <c r="J637" s="67"/>
      <c r="K637" s="68"/>
    </row>
    <row r="638" spans="10:11" ht="12">
      <c r="J638" s="67"/>
      <c r="K638" s="68"/>
    </row>
    <row r="639" spans="10:11" ht="12">
      <c r="J639" s="67"/>
      <c r="K639" s="68"/>
    </row>
    <row r="640" spans="10:11" ht="12">
      <c r="J640" s="67"/>
      <c r="K640" s="68"/>
    </row>
    <row r="641" spans="10:11" ht="12">
      <c r="J641" s="67"/>
      <c r="K641" s="68"/>
    </row>
    <row r="642" spans="10:11" ht="12">
      <c r="J642" s="67"/>
      <c r="K642" s="68"/>
    </row>
    <row r="643" spans="10:11" ht="12">
      <c r="J643" s="67"/>
      <c r="K643" s="68"/>
    </row>
    <row r="644" spans="10:11" ht="12">
      <c r="J644" s="67"/>
      <c r="K644" s="68"/>
    </row>
    <row r="645" spans="10:11" ht="12">
      <c r="J645" s="67"/>
      <c r="K645" s="68"/>
    </row>
    <row r="646" spans="10:11" ht="12">
      <c r="J646" s="67"/>
      <c r="K646" s="68"/>
    </row>
    <row r="647" spans="10:11" ht="12">
      <c r="J647" s="67"/>
      <c r="K647" s="68"/>
    </row>
    <row r="648" spans="10:11" ht="12">
      <c r="J648" s="67"/>
      <c r="K648" s="68"/>
    </row>
    <row r="649" spans="10:11" ht="12">
      <c r="J649" s="67"/>
      <c r="K649" s="68"/>
    </row>
    <row r="650" spans="10:11" ht="12">
      <c r="J650" s="67"/>
      <c r="K650" s="68"/>
    </row>
    <row r="651" spans="10:11" ht="12">
      <c r="J651" s="67"/>
      <c r="K651" s="68"/>
    </row>
    <row r="652" spans="10:11" ht="12">
      <c r="J652" s="67"/>
      <c r="K652" s="68"/>
    </row>
    <row r="653" spans="10:11" ht="12">
      <c r="J653" s="67"/>
      <c r="K653" s="68"/>
    </row>
    <row r="654" spans="10:11" ht="12">
      <c r="J654" s="67"/>
      <c r="K654" s="68"/>
    </row>
    <row r="655" spans="10:11" ht="12">
      <c r="J655" s="67"/>
      <c r="K655" s="68"/>
    </row>
    <row r="656" spans="10:11" ht="12">
      <c r="J656" s="67"/>
      <c r="K656" s="68"/>
    </row>
    <row r="657" spans="10:11" ht="12">
      <c r="J657" s="67"/>
      <c r="K657" s="68"/>
    </row>
    <row r="658" spans="10:11" ht="12">
      <c r="J658" s="67"/>
      <c r="K658" s="68"/>
    </row>
    <row r="659" spans="10:11" ht="12">
      <c r="J659" s="67"/>
      <c r="K659" s="68"/>
    </row>
    <row r="660" spans="10:11" ht="12">
      <c r="J660" s="67"/>
      <c r="K660" s="68"/>
    </row>
    <row r="661" spans="10:11" ht="12">
      <c r="J661" s="67"/>
      <c r="K661" s="68"/>
    </row>
    <row r="662" spans="10:11" ht="12">
      <c r="J662" s="67"/>
      <c r="K662" s="68"/>
    </row>
    <row r="663" spans="10:11" ht="12">
      <c r="J663" s="67"/>
      <c r="K663" s="68"/>
    </row>
    <row r="664" spans="10:11" ht="12">
      <c r="J664" s="67"/>
      <c r="K664" s="68"/>
    </row>
    <row r="665" spans="10:11" ht="12">
      <c r="J665" s="67"/>
      <c r="K665" s="68"/>
    </row>
    <row r="666" spans="10:11" ht="12">
      <c r="J666" s="67"/>
      <c r="K666" s="68"/>
    </row>
    <row r="667" spans="10:11" ht="12">
      <c r="J667" s="67"/>
      <c r="K667" s="68"/>
    </row>
    <row r="668" spans="10:11" ht="12">
      <c r="J668" s="67"/>
      <c r="K668" s="68"/>
    </row>
    <row r="669" spans="10:11" ht="12">
      <c r="J669" s="67"/>
      <c r="K669" s="68"/>
    </row>
    <row r="670" spans="10:11" ht="12">
      <c r="J670" s="67"/>
      <c r="K670" s="68"/>
    </row>
    <row r="671" spans="10:11" ht="12">
      <c r="J671" s="67"/>
      <c r="K671" s="68"/>
    </row>
    <row r="672" spans="10:11" ht="12">
      <c r="J672" s="67"/>
      <c r="K672" s="68"/>
    </row>
    <row r="673" spans="10:11" ht="12">
      <c r="J673" s="67"/>
      <c r="K673" s="68"/>
    </row>
    <row r="674" spans="10:11" ht="12">
      <c r="J674" s="67"/>
      <c r="K674" s="68"/>
    </row>
  </sheetData>
  <sheetProtection/>
  <printOptions/>
  <pageMargins left="0.85" right="0.31" top="0.36" bottom="0.21" header="0.4921259845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4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41.140625" style="3" customWidth="1"/>
    <col min="2" max="2" width="9.8515625" style="45" customWidth="1"/>
    <col min="3" max="3" width="7.7109375" style="46" customWidth="1"/>
    <col min="4" max="4" width="9.00390625" style="2" customWidth="1"/>
    <col min="5" max="5" width="7.7109375" style="15" customWidth="1"/>
    <col min="6" max="6" width="9.140625" style="45" customWidth="1"/>
    <col min="7" max="7" width="8.28125" style="46" customWidth="1"/>
    <col min="8" max="8" width="9.140625" style="2" customWidth="1"/>
    <col min="9" max="9" width="8.7109375" style="15" customWidth="1"/>
    <col min="10" max="10" width="9.140625" style="78" customWidth="1"/>
    <col min="11" max="11" width="9.140625" style="80" customWidth="1"/>
    <col min="12" max="16384" width="9.140625" style="1" customWidth="1"/>
  </cols>
  <sheetData>
    <row r="1" spans="1:11" s="10" customFormat="1" ht="23.25">
      <c r="A1" s="12" t="s">
        <v>114</v>
      </c>
      <c r="B1" s="43"/>
      <c r="C1" s="44"/>
      <c r="D1" s="11"/>
      <c r="E1" s="14"/>
      <c r="F1" s="43"/>
      <c r="G1" s="44"/>
      <c r="H1" s="11"/>
      <c r="I1" s="14"/>
      <c r="J1" s="65"/>
      <c r="K1" s="66"/>
    </row>
    <row r="2" spans="10:11" ht="12">
      <c r="J2" s="67"/>
      <c r="K2" s="68"/>
    </row>
    <row r="3" spans="2:11" s="5" customFormat="1" ht="11.25">
      <c r="B3" s="47" t="s">
        <v>110</v>
      </c>
      <c r="C3" s="48" t="s">
        <v>111</v>
      </c>
      <c r="D3" s="6" t="s">
        <v>110</v>
      </c>
      <c r="E3" s="16" t="s">
        <v>111</v>
      </c>
      <c r="F3" s="47" t="s">
        <v>110</v>
      </c>
      <c r="G3" s="48" t="s">
        <v>111</v>
      </c>
      <c r="H3" s="6" t="s">
        <v>110</v>
      </c>
      <c r="I3" s="16" t="s">
        <v>111</v>
      </c>
      <c r="J3" s="69" t="s">
        <v>110</v>
      </c>
      <c r="K3" s="70" t="s">
        <v>111</v>
      </c>
    </row>
    <row r="4" spans="2:11" s="40" customFormat="1" ht="11.25">
      <c r="B4" s="49" t="s">
        <v>6</v>
      </c>
      <c r="C4" s="50" t="s">
        <v>6</v>
      </c>
      <c r="D4" s="41" t="s">
        <v>7</v>
      </c>
      <c r="E4" s="42" t="s">
        <v>7</v>
      </c>
      <c r="F4" s="49" t="s">
        <v>12</v>
      </c>
      <c r="G4" s="50" t="s">
        <v>12</v>
      </c>
      <c r="H4" s="41" t="s">
        <v>14</v>
      </c>
      <c r="I4" s="42" t="s">
        <v>14</v>
      </c>
      <c r="J4" s="71" t="s">
        <v>13</v>
      </c>
      <c r="K4" s="72" t="s">
        <v>13</v>
      </c>
    </row>
    <row r="5" spans="1:11" ht="12">
      <c r="A5" s="7" t="s">
        <v>0</v>
      </c>
      <c r="J5" s="67"/>
      <c r="K5" s="68"/>
    </row>
    <row r="6" spans="1:11" s="24" customFormat="1" ht="12">
      <c r="A6" s="22" t="s">
        <v>1</v>
      </c>
      <c r="B6" s="51">
        <v>6</v>
      </c>
      <c r="C6" s="52">
        <f>B6/B13</f>
        <v>0.21428571428571427</v>
      </c>
      <c r="D6" s="23">
        <v>8</v>
      </c>
      <c r="E6" s="19">
        <f>D6/D13</f>
        <v>0.13114754098360656</v>
      </c>
      <c r="F6" s="51">
        <v>8</v>
      </c>
      <c r="G6" s="52">
        <f>F6/F13</f>
        <v>0.25</v>
      </c>
      <c r="H6" s="23">
        <v>6</v>
      </c>
      <c r="I6" s="19">
        <f>H6/H13</f>
        <v>0.2727272727272727</v>
      </c>
      <c r="J6" s="73">
        <f aca="true" t="shared" si="0" ref="J6:J11">SUM(B6,D6,F6,H6)</f>
        <v>28</v>
      </c>
      <c r="K6" s="74">
        <f>J6/J13</f>
        <v>0.1958041958041958</v>
      </c>
    </row>
    <row r="7" spans="1:11" ht="12">
      <c r="A7" s="3" t="s">
        <v>2</v>
      </c>
      <c r="B7" s="45">
        <v>19</v>
      </c>
      <c r="C7" s="53">
        <f>B7/B13</f>
        <v>0.6785714285714286</v>
      </c>
      <c r="D7" s="2">
        <v>43</v>
      </c>
      <c r="E7" s="13">
        <f>D7/D13</f>
        <v>0.7049180327868853</v>
      </c>
      <c r="F7" s="45">
        <v>21</v>
      </c>
      <c r="G7" s="53">
        <f>F7/F13</f>
        <v>0.65625</v>
      </c>
      <c r="H7" s="2">
        <v>13</v>
      </c>
      <c r="I7" s="13">
        <f>H7/H13</f>
        <v>0.5909090909090909</v>
      </c>
      <c r="J7" s="67">
        <f t="shared" si="0"/>
        <v>96</v>
      </c>
      <c r="K7" s="75">
        <f>J7/J13</f>
        <v>0.6713286713286714</v>
      </c>
    </row>
    <row r="8" spans="1:11" s="28" customFormat="1" ht="12">
      <c r="A8" s="25" t="s">
        <v>3</v>
      </c>
      <c r="B8" s="54">
        <v>3</v>
      </c>
      <c r="C8" s="55">
        <f>B8/B13</f>
        <v>0.10714285714285714</v>
      </c>
      <c r="D8" s="26">
        <v>7</v>
      </c>
      <c r="E8" s="27">
        <f>D8/D13</f>
        <v>0.11475409836065574</v>
      </c>
      <c r="F8" s="54">
        <v>2</v>
      </c>
      <c r="G8" s="55">
        <f>F8/F13</f>
        <v>0.0625</v>
      </c>
      <c r="H8" s="26">
        <v>3</v>
      </c>
      <c r="I8" s="27">
        <f>H8/H13</f>
        <v>0.13636363636363635</v>
      </c>
      <c r="J8" s="73">
        <f t="shared" si="0"/>
        <v>15</v>
      </c>
      <c r="K8" s="74">
        <f>J8/J13</f>
        <v>0.1048951048951049</v>
      </c>
    </row>
    <row r="9" spans="1:11" ht="12">
      <c r="A9" s="3" t="s">
        <v>4</v>
      </c>
      <c r="B9" s="45">
        <v>0</v>
      </c>
      <c r="C9" s="53">
        <f>B9/B13</f>
        <v>0</v>
      </c>
      <c r="D9" s="2">
        <v>1</v>
      </c>
      <c r="E9" s="13">
        <f>D9/D13</f>
        <v>0.01639344262295082</v>
      </c>
      <c r="F9" s="45">
        <v>1</v>
      </c>
      <c r="G9" s="53">
        <f>F9/F13</f>
        <v>0.03125</v>
      </c>
      <c r="H9" s="2">
        <v>0</v>
      </c>
      <c r="I9" s="13">
        <f>H9/H13</f>
        <v>0</v>
      </c>
      <c r="J9" s="67">
        <f t="shared" si="0"/>
        <v>2</v>
      </c>
      <c r="K9" s="75">
        <f>J9/J13</f>
        <v>0.013986013986013986</v>
      </c>
    </row>
    <row r="10" spans="1:11" s="28" customFormat="1" ht="12">
      <c r="A10" s="25" t="s">
        <v>5</v>
      </c>
      <c r="B10" s="54">
        <v>0</v>
      </c>
      <c r="C10" s="55">
        <f>B10/B13</f>
        <v>0</v>
      </c>
      <c r="D10" s="26">
        <v>2</v>
      </c>
      <c r="E10" s="27">
        <f>D10/D13</f>
        <v>0.03278688524590164</v>
      </c>
      <c r="F10" s="54">
        <v>0</v>
      </c>
      <c r="G10" s="55">
        <f>F10/F13</f>
        <v>0</v>
      </c>
      <c r="H10" s="26">
        <v>0</v>
      </c>
      <c r="I10" s="27">
        <f>H10/H13</f>
        <v>0</v>
      </c>
      <c r="J10" s="73">
        <f t="shared" si="0"/>
        <v>2</v>
      </c>
      <c r="K10" s="74">
        <f>J10/J13</f>
        <v>0.013986013986013986</v>
      </c>
    </row>
    <row r="11" spans="1:11" ht="12">
      <c r="A11" s="3" t="s">
        <v>8</v>
      </c>
      <c r="B11" s="45">
        <v>0</v>
      </c>
      <c r="C11" s="53">
        <f>B11/B13</f>
        <v>0</v>
      </c>
      <c r="D11" s="2">
        <v>0</v>
      </c>
      <c r="E11" s="13">
        <f>D11/D13</f>
        <v>0</v>
      </c>
      <c r="F11" s="45">
        <v>0</v>
      </c>
      <c r="G11" s="53">
        <f>F11/F13</f>
        <v>0</v>
      </c>
      <c r="H11" s="2">
        <v>0</v>
      </c>
      <c r="I11" s="13">
        <f>H11/H13</f>
        <v>0</v>
      </c>
      <c r="J11" s="67">
        <f t="shared" si="0"/>
        <v>0</v>
      </c>
      <c r="K11" s="75">
        <f>J11/J13</f>
        <v>0</v>
      </c>
    </row>
    <row r="12" spans="3:11" ht="12">
      <c r="C12" s="53"/>
      <c r="E12" s="13"/>
      <c r="G12" s="53"/>
      <c r="I12" s="13"/>
      <c r="J12" s="67"/>
      <c r="K12" s="75"/>
    </row>
    <row r="13" spans="1:11" s="35" customFormat="1" ht="12">
      <c r="A13" s="32" t="s">
        <v>9</v>
      </c>
      <c r="B13" s="56">
        <f>SUM(B6:B12)</f>
        <v>28</v>
      </c>
      <c r="C13" s="57">
        <f>B13/B13</f>
        <v>1</v>
      </c>
      <c r="D13" s="33">
        <f>SUM(D6:D12)</f>
        <v>61</v>
      </c>
      <c r="E13" s="34">
        <f>D13/D13</f>
        <v>1</v>
      </c>
      <c r="F13" s="56">
        <f>SUM(F6:F12)</f>
        <v>32</v>
      </c>
      <c r="G13" s="57">
        <f>F13/F13</f>
        <v>1</v>
      </c>
      <c r="H13" s="33">
        <f>SUM(H6:H12)</f>
        <v>22</v>
      </c>
      <c r="I13" s="34">
        <f>H13/H13</f>
        <v>1</v>
      </c>
      <c r="J13" s="76">
        <f>SUM(J6:J12)</f>
        <v>143</v>
      </c>
      <c r="K13" s="77">
        <f>J13/J13</f>
        <v>1</v>
      </c>
    </row>
    <row r="14" spans="10:11" ht="12">
      <c r="J14" s="67"/>
      <c r="K14" s="68"/>
    </row>
    <row r="15" spans="1:11" s="3" customFormat="1" ht="11.25">
      <c r="A15" s="7" t="s">
        <v>15</v>
      </c>
      <c r="B15" s="58"/>
      <c r="C15" s="59"/>
      <c r="D15" s="4"/>
      <c r="E15" s="17"/>
      <c r="F15" s="58"/>
      <c r="G15" s="59"/>
      <c r="H15" s="4"/>
      <c r="I15" s="17"/>
      <c r="J15" s="69"/>
      <c r="K15" s="70"/>
    </row>
    <row r="16" spans="1:11" s="28" customFormat="1" ht="12">
      <c r="A16" s="25" t="s">
        <v>16</v>
      </c>
      <c r="B16" s="54">
        <v>22</v>
      </c>
      <c r="C16" s="52">
        <f>B16/B28</f>
        <v>0.3283582089552239</v>
      </c>
      <c r="D16" s="26">
        <v>30</v>
      </c>
      <c r="E16" s="19">
        <f>D16/D28</f>
        <v>0.22556390977443608</v>
      </c>
      <c r="F16" s="54">
        <v>19</v>
      </c>
      <c r="G16" s="52">
        <f>F16/F28</f>
        <v>0.24050632911392406</v>
      </c>
      <c r="H16" s="26">
        <v>13</v>
      </c>
      <c r="I16" s="19">
        <f>H16/H28</f>
        <v>0.28888888888888886</v>
      </c>
      <c r="J16" s="73">
        <f aca="true" t="shared" si="1" ref="J16:J27">SUM(B16,D16,F16,H16)</f>
        <v>84</v>
      </c>
      <c r="K16" s="74">
        <f>J16/J28</f>
        <v>0.25925925925925924</v>
      </c>
    </row>
    <row r="17" spans="1:11" ht="12">
      <c r="A17" s="3" t="s">
        <v>17</v>
      </c>
      <c r="B17" s="45">
        <v>8</v>
      </c>
      <c r="C17" s="60">
        <f>B17/B28</f>
        <v>0.11940298507462686</v>
      </c>
      <c r="D17" s="2">
        <v>6</v>
      </c>
      <c r="E17" s="18">
        <f>D17/D28</f>
        <v>0.045112781954887216</v>
      </c>
      <c r="F17" s="45">
        <v>8</v>
      </c>
      <c r="G17" s="60">
        <f>F17/F28</f>
        <v>0.10126582278481013</v>
      </c>
      <c r="H17" s="2">
        <v>2</v>
      </c>
      <c r="I17" s="18">
        <f>H17/H28</f>
        <v>0.044444444444444446</v>
      </c>
      <c r="J17" s="67">
        <f t="shared" si="1"/>
        <v>24</v>
      </c>
      <c r="K17" s="75">
        <f>J17/J28</f>
        <v>0.07407407407407407</v>
      </c>
    </row>
    <row r="18" spans="1:11" s="28" customFormat="1" ht="12">
      <c r="A18" s="25" t="s">
        <v>18</v>
      </c>
      <c r="B18" s="54">
        <v>7</v>
      </c>
      <c r="C18" s="52">
        <f>B18/B28</f>
        <v>0.1044776119402985</v>
      </c>
      <c r="D18" s="26">
        <v>15</v>
      </c>
      <c r="E18" s="19">
        <f>D18/D28</f>
        <v>0.11278195488721804</v>
      </c>
      <c r="F18" s="54">
        <v>10</v>
      </c>
      <c r="G18" s="52">
        <f>F18/F28</f>
        <v>0.12658227848101267</v>
      </c>
      <c r="H18" s="26">
        <v>5</v>
      </c>
      <c r="I18" s="19">
        <f>H18/H28</f>
        <v>0.1111111111111111</v>
      </c>
      <c r="J18" s="73">
        <f t="shared" si="1"/>
        <v>37</v>
      </c>
      <c r="K18" s="74">
        <f>J18/J28</f>
        <v>0.11419753086419752</v>
      </c>
    </row>
    <row r="19" spans="1:11" s="21" customFormat="1" ht="12">
      <c r="A19" s="30" t="s">
        <v>19</v>
      </c>
      <c r="B19" s="61">
        <v>17</v>
      </c>
      <c r="C19" s="60">
        <f>B19/B28</f>
        <v>0.2537313432835821</v>
      </c>
      <c r="D19" s="31">
        <v>45</v>
      </c>
      <c r="E19" s="18">
        <f>D19/D28</f>
        <v>0.3383458646616541</v>
      </c>
      <c r="F19" s="61">
        <v>22</v>
      </c>
      <c r="G19" s="60">
        <f>F19/F28</f>
        <v>0.27848101265822783</v>
      </c>
      <c r="H19" s="31">
        <v>13</v>
      </c>
      <c r="I19" s="18">
        <f>H19/H28</f>
        <v>0.28888888888888886</v>
      </c>
      <c r="J19" s="67">
        <f t="shared" si="1"/>
        <v>97</v>
      </c>
      <c r="K19" s="75">
        <f>J19/J28</f>
        <v>0.2993827160493827</v>
      </c>
    </row>
    <row r="20" spans="1:11" s="28" customFormat="1" ht="12">
      <c r="A20" s="25" t="s">
        <v>20</v>
      </c>
      <c r="B20" s="54">
        <v>1</v>
      </c>
      <c r="C20" s="52">
        <f>B20/B28</f>
        <v>0.014925373134328358</v>
      </c>
      <c r="D20" s="26">
        <v>7</v>
      </c>
      <c r="E20" s="19">
        <f>D20/D28</f>
        <v>0.05263157894736842</v>
      </c>
      <c r="F20" s="54">
        <v>3</v>
      </c>
      <c r="G20" s="52">
        <f>F20/F28</f>
        <v>0.0379746835443038</v>
      </c>
      <c r="H20" s="26">
        <v>1</v>
      </c>
      <c r="I20" s="19">
        <f>H20/H28</f>
        <v>0.022222222222222223</v>
      </c>
      <c r="J20" s="73">
        <f t="shared" si="1"/>
        <v>12</v>
      </c>
      <c r="K20" s="74">
        <f>J20/J28</f>
        <v>0.037037037037037035</v>
      </c>
    </row>
    <row r="21" spans="1:11" s="21" customFormat="1" ht="12">
      <c r="A21" s="30" t="s">
        <v>21</v>
      </c>
      <c r="B21" s="61">
        <v>3</v>
      </c>
      <c r="C21" s="60">
        <f>B21/B28</f>
        <v>0.04477611940298507</v>
      </c>
      <c r="D21" s="31">
        <v>10</v>
      </c>
      <c r="E21" s="18">
        <f>D21/D28</f>
        <v>0.07518796992481203</v>
      </c>
      <c r="F21" s="61">
        <v>6</v>
      </c>
      <c r="G21" s="60">
        <f>F21/F28</f>
        <v>0.0759493670886076</v>
      </c>
      <c r="H21" s="31">
        <v>6</v>
      </c>
      <c r="I21" s="18">
        <f>H21/H28</f>
        <v>0.13333333333333333</v>
      </c>
      <c r="J21" s="67">
        <f t="shared" si="1"/>
        <v>25</v>
      </c>
      <c r="K21" s="75">
        <f>J21/J28</f>
        <v>0.07716049382716049</v>
      </c>
    </row>
    <row r="22" spans="1:11" s="28" customFormat="1" ht="12">
      <c r="A22" s="25" t="s">
        <v>23</v>
      </c>
      <c r="B22" s="54">
        <v>4</v>
      </c>
      <c r="C22" s="52">
        <f>B22/B28</f>
        <v>0.05970149253731343</v>
      </c>
      <c r="D22" s="26">
        <v>5</v>
      </c>
      <c r="E22" s="19">
        <f>D22/D28</f>
        <v>0.03759398496240601</v>
      </c>
      <c r="F22" s="54">
        <v>7</v>
      </c>
      <c r="G22" s="52">
        <f>F22/F28</f>
        <v>0.08860759493670886</v>
      </c>
      <c r="H22" s="26">
        <v>2</v>
      </c>
      <c r="I22" s="19">
        <f>H22/H28</f>
        <v>0.044444444444444446</v>
      </c>
      <c r="J22" s="73">
        <f t="shared" si="1"/>
        <v>18</v>
      </c>
      <c r="K22" s="74">
        <f>J22/J28</f>
        <v>0.05555555555555555</v>
      </c>
    </row>
    <row r="23" spans="1:11" s="21" customFormat="1" ht="12">
      <c r="A23" s="30" t="s">
        <v>22</v>
      </c>
      <c r="B23" s="61">
        <v>3</v>
      </c>
      <c r="C23" s="60">
        <f>B23/B28</f>
        <v>0.04477611940298507</v>
      </c>
      <c r="D23" s="31">
        <v>11</v>
      </c>
      <c r="E23" s="18">
        <f>D23/D28</f>
        <v>0.08270676691729323</v>
      </c>
      <c r="F23" s="61">
        <v>3</v>
      </c>
      <c r="G23" s="60">
        <f>F23/F28</f>
        <v>0.0379746835443038</v>
      </c>
      <c r="H23" s="31">
        <v>0</v>
      </c>
      <c r="I23" s="18">
        <f>H23/H28</f>
        <v>0</v>
      </c>
      <c r="J23" s="67">
        <f t="shared" si="1"/>
        <v>17</v>
      </c>
      <c r="K23" s="75">
        <f>J23/J28</f>
        <v>0.05246913580246913</v>
      </c>
    </row>
    <row r="24" spans="1:11" s="28" customFormat="1" ht="12">
      <c r="A24" s="25" t="s">
        <v>24</v>
      </c>
      <c r="B24" s="54">
        <v>2</v>
      </c>
      <c r="C24" s="52">
        <f>B24/B28</f>
        <v>0.029850746268656716</v>
      </c>
      <c r="D24" s="26">
        <v>4</v>
      </c>
      <c r="E24" s="19">
        <f>D24/D28</f>
        <v>0.03007518796992481</v>
      </c>
      <c r="F24" s="54">
        <v>1</v>
      </c>
      <c r="G24" s="52">
        <f>F24/F28</f>
        <v>0.012658227848101266</v>
      </c>
      <c r="H24" s="26">
        <v>3</v>
      </c>
      <c r="I24" s="19">
        <f>H24/H28</f>
        <v>0.06666666666666667</v>
      </c>
      <c r="J24" s="67">
        <f t="shared" si="1"/>
        <v>10</v>
      </c>
      <c r="K24" s="74">
        <f>J24/J28</f>
        <v>0.030864197530864196</v>
      </c>
    </row>
    <row r="25" spans="1:11" s="21" customFormat="1" ht="12">
      <c r="A25" s="30" t="s">
        <v>41</v>
      </c>
      <c r="B25" s="61">
        <v>0</v>
      </c>
      <c r="C25" s="60">
        <f>B25/B28</f>
        <v>0</v>
      </c>
      <c r="D25" s="31">
        <v>0</v>
      </c>
      <c r="E25" s="18">
        <f>D25/D28</f>
        <v>0</v>
      </c>
      <c r="F25" s="61">
        <v>0</v>
      </c>
      <c r="G25" s="60">
        <f>F25/F28</f>
        <v>0</v>
      </c>
      <c r="H25" s="31">
        <v>0</v>
      </c>
      <c r="I25" s="18">
        <f>H25/H28</f>
        <v>0</v>
      </c>
      <c r="J25" s="67">
        <f t="shared" si="1"/>
        <v>0</v>
      </c>
      <c r="K25" s="75">
        <f>J25/J28</f>
        <v>0</v>
      </c>
    </row>
    <row r="26" spans="1:11" s="28" customFormat="1" ht="12">
      <c r="A26" s="25" t="s">
        <v>25</v>
      </c>
      <c r="B26" s="54">
        <v>0</v>
      </c>
      <c r="C26" s="52">
        <f>B26/B28</f>
        <v>0</v>
      </c>
      <c r="D26" s="26">
        <v>0</v>
      </c>
      <c r="E26" s="19">
        <f>D26/D28</f>
        <v>0</v>
      </c>
      <c r="F26" s="54">
        <v>0</v>
      </c>
      <c r="G26" s="52">
        <f>F26/F28</f>
        <v>0</v>
      </c>
      <c r="H26" s="26">
        <v>0</v>
      </c>
      <c r="I26" s="19">
        <f>H26/H28</f>
        <v>0</v>
      </c>
      <c r="J26" s="73">
        <f t="shared" si="1"/>
        <v>0</v>
      </c>
      <c r="K26" s="74">
        <f>J26/J28</f>
        <v>0</v>
      </c>
    </row>
    <row r="27" spans="3:11" ht="12">
      <c r="C27" s="60"/>
      <c r="E27" s="18"/>
      <c r="G27" s="60"/>
      <c r="I27" s="18"/>
      <c r="J27" s="67">
        <f t="shared" si="1"/>
        <v>0</v>
      </c>
      <c r="K27" s="75"/>
    </row>
    <row r="28" spans="1:11" s="36" customFormat="1" ht="12">
      <c r="A28" s="32" t="s">
        <v>26</v>
      </c>
      <c r="B28" s="56">
        <f>SUM(B16:B27)</f>
        <v>67</v>
      </c>
      <c r="C28" s="57">
        <f>B28/B28</f>
        <v>1</v>
      </c>
      <c r="D28" s="33">
        <f>SUM(D16:D27)</f>
        <v>133</v>
      </c>
      <c r="E28" s="34">
        <f>D28/D28</f>
        <v>1</v>
      </c>
      <c r="F28" s="56">
        <f>SUM(F16:F27)</f>
        <v>79</v>
      </c>
      <c r="G28" s="57">
        <f>F28/F28</f>
        <v>1</v>
      </c>
      <c r="H28" s="33">
        <f>SUM(H16:H27)</f>
        <v>45</v>
      </c>
      <c r="I28" s="34">
        <f>H28/H28</f>
        <v>1</v>
      </c>
      <c r="J28" s="76">
        <f>SUM(J16:J27)</f>
        <v>324</v>
      </c>
      <c r="K28" s="77">
        <f>J28/J28</f>
        <v>1</v>
      </c>
    </row>
    <row r="29" spans="10:11" ht="12">
      <c r="J29" s="67"/>
      <c r="K29" s="68"/>
    </row>
    <row r="30" spans="1:11" ht="12">
      <c r="A30" s="7" t="s">
        <v>27</v>
      </c>
      <c r="J30" s="67"/>
      <c r="K30" s="68"/>
    </row>
    <row r="31" spans="1:11" s="28" customFormat="1" ht="12">
      <c r="A31" s="25" t="s">
        <v>28</v>
      </c>
      <c r="B31" s="54">
        <v>3</v>
      </c>
      <c r="C31" s="52">
        <f>B31/B45</f>
        <v>0.057692307692307696</v>
      </c>
      <c r="D31" s="26">
        <v>18</v>
      </c>
      <c r="E31" s="19">
        <f>D31/D45</f>
        <v>0.1565217391304348</v>
      </c>
      <c r="F31" s="54">
        <v>4</v>
      </c>
      <c r="G31" s="52">
        <f>F31/F45</f>
        <v>0.06153846153846154</v>
      </c>
      <c r="H31" s="26">
        <v>4</v>
      </c>
      <c r="I31" s="19">
        <f>H31/H45</f>
        <v>0.11764705882352941</v>
      </c>
      <c r="J31" s="73">
        <f aca="true" t="shared" si="2" ref="J31:J37">SUM(B31,D31,F31,H31)</f>
        <v>29</v>
      </c>
      <c r="K31" s="74">
        <f>J31/J45</f>
        <v>0.10902255639097744</v>
      </c>
    </row>
    <row r="32" spans="1:11" s="21" customFormat="1" ht="12">
      <c r="A32" s="30" t="s">
        <v>29</v>
      </c>
      <c r="B32" s="61">
        <v>5</v>
      </c>
      <c r="C32" s="60">
        <f>B32/B45</f>
        <v>0.09615384615384616</v>
      </c>
      <c r="D32" s="31">
        <v>12</v>
      </c>
      <c r="E32" s="18">
        <f>D32/D45</f>
        <v>0.10434782608695652</v>
      </c>
      <c r="F32" s="61">
        <v>10</v>
      </c>
      <c r="G32" s="60">
        <f>F32/F45</f>
        <v>0.15384615384615385</v>
      </c>
      <c r="H32" s="31">
        <v>6</v>
      </c>
      <c r="I32" s="18">
        <f>H32/H45</f>
        <v>0.17647058823529413</v>
      </c>
      <c r="J32" s="67">
        <f t="shared" si="2"/>
        <v>33</v>
      </c>
      <c r="K32" s="75">
        <f>J32/J45</f>
        <v>0.12406015037593984</v>
      </c>
    </row>
    <row r="33" spans="1:11" s="28" customFormat="1" ht="12">
      <c r="A33" s="25" t="s">
        <v>30</v>
      </c>
      <c r="B33" s="54">
        <v>0</v>
      </c>
      <c r="C33" s="52">
        <f>B33/B45</f>
        <v>0</v>
      </c>
      <c r="D33" s="26">
        <v>2</v>
      </c>
      <c r="E33" s="19">
        <f>D33/D45</f>
        <v>0.017391304347826087</v>
      </c>
      <c r="F33" s="54">
        <v>0</v>
      </c>
      <c r="G33" s="52">
        <f>F33/F45</f>
        <v>0</v>
      </c>
      <c r="H33" s="26">
        <v>2</v>
      </c>
      <c r="I33" s="19">
        <f>H33/H45</f>
        <v>0.058823529411764705</v>
      </c>
      <c r="J33" s="73">
        <f t="shared" si="2"/>
        <v>4</v>
      </c>
      <c r="K33" s="74">
        <f>J33/J45</f>
        <v>0.015037593984962405</v>
      </c>
    </row>
    <row r="34" spans="1:11" s="21" customFormat="1" ht="12">
      <c r="A34" s="30" t="s">
        <v>31</v>
      </c>
      <c r="B34" s="61">
        <v>8</v>
      </c>
      <c r="C34" s="60">
        <f>B34/B45</f>
        <v>0.15384615384615385</v>
      </c>
      <c r="D34" s="31">
        <v>13</v>
      </c>
      <c r="E34" s="18">
        <f>D34/D45</f>
        <v>0.11304347826086956</v>
      </c>
      <c r="F34" s="61">
        <v>13</v>
      </c>
      <c r="G34" s="60">
        <f>F34/F45</f>
        <v>0.2</v>
      </c>
      <c r="H34" s="31">
        <v>4</v>
      </c>
      <c r="I34" s="18">
        <f>H34/H45</f>
        <v>0.11764705882352941</v>
      </c>
      <c r="J34" s="67">
        <f t="shared" si="2"/>
        <v>38</v>
      </c>
      <c r="K34" s="75">
        <f>J34/J45</f>
        <v>0.14285714285714285</v>
      </c>
    </row>
    <row r="35" spans="1:11" s="28" customFormat="1" ht="12">
      <c r="A35" s="25" t="s">
        <v>32</v>
      </c>
      <c r="B35" s="54">
        <v>10</v>
      </c>
      <c r="C35" s="52">
        <f>B35/B45</f>
        <v>0.19230769230769232</v>
      </c>
      <c r="D35" s="26">
        <v>8</v>
      </c>
      <c r="E35" s="19">
        <f>D35/D45</f>
        <v>0.06956521739130435</v>
      </c>
      <c r="F35" s="54">
        <v>3</v>
      </c>
      <c r="G35" s="52">
        <f>F35/F45</f>
        <v>0.046153846153846156</v>
      </c>
      <c r="H35" s="26">
        <v>3</v>
      </c>
      <c r="I35" s="19">
        <f>H35/H45</f>
        <v>0.08823529411764706</v>
      </c>
      <c r="J35" s="73">
        <f t="shared" si="2"/>
        <v>24</v>
      </c>
      <c r="K35" s="74">
        <f>J35/J45</f>
        <v>0.09022556390977443</v>
      </c>
    </row>
    <row r="36" spans="1:11" s="21" customFormat="1" ht="12">
      <c r="A36" s="30" t="s">
        <v>33</v>
      </c>
      <c r="B36" s="61">
        <v>5</v>
      </c>
      <c r="C36" s="60">
        <f>B36/B45</f>
        <v>0.09615384615384616</v>
      </c>
      <c r="D36" s="31">
        <v>9</v>
      </c>
      <c r="E36" s="18">
        <f>D36/D45</f>
        <v>0.0782608695652174</v>
      </c>
      <c r="F36" s="61">
        <v>1</v>
      </c>
      <c r="G36" s="60">
        <f>F36/F45</f>
        <v>0.015384615384615385</v>
      </c>
      <c r="H36" s="31">
        <v>3</v>
      </c>
      <c r="I36" s="18">
        <f>H36/H45</f>
        <v>0.08823529411764706</v>
      </c>
      <c r="J36" s="67">
        <f t="shared" si="2"/>
        <v>18</v>
      </c>
      <c r="K36" s="75">
        <f>J36/J45</f>
        <v>0.06766917293233082</v>
      </c>
    </row>
    <row r="37" spans="1:11" s="28" customFormat="1" ht="12">
      <c r="A37" s="25" t="s">
        <v>34</v>
      </c>
      <c r="B37" s="54">
        <v>2</v>
      </c>
      <c r="C37" s="52">
        <f>B37/B45</f>
        <v>0.038461538461538464</v>
      </c>
      <c r="D37" s="26">
        <v>7</v>
      </c>
      <c r="E37" s="19">
        <f>D37/D45</f>
        <v>0.06086956521739131</v>
      </c>
      <c r="F37" s="54">
        <v>7</v>
      </c>
      <c r="G37" s="52">
        <f>F37/F45</f>
        <v>0.1076923076923077</v>
      </c>
      <c r="H37" s="26">
        <v>3</v>
      </c>
      <c r="I37" s="19">
        <f>H37/H45</f>
        <v>0.08823529411764706</v>
      </c>
      <c r="J37" s="73">
        <f t="shared" si="2"/>
        <v>19</v>
      </c>
      <c r="K37" s="74">
        <f>J37/J45</f>
        <v>0.07142857142857142</v>
      </c>
    </row>
    <row r="38" spans="1:11" s="21" customFormat="1" ht="12">
      <c r="A38" s="30" t="s">
        <v>35</v>
      </c>
      <c r="B38" s="61">
        <v>13</v>
      </c>
      <c r="C38" s="60">
        <f>B38/B45</f>
        <v>0.25</v>
      </c>
      <c r="D38" s="31">
        <v>15</v>
      </c>
      <c r="E38" s="18">
        <f>D38/D45</f>
        <v>0.13043478260869565</v>
      </c>
      <c r="F38" s="61">
        <v>10</v>
      </c>
      <c r="G38" s="60">
        <f>F38/F45</f>
        <v>0.15384615384615385</v>
      </c>
      <c r="H38" s="31">
        <v>3</v>
      </c>
      <c r="I38" s="18">
        <f>H38/H45</f>
        <v>0.08823529411764706</v>
      </c>
      <c r="J38" s="67">
        <f aca="true" t="shared" si="3" ref="J38:J43">SUM(B38,D38,F38,H38)</f>
        <v>41</v>
      </c>
      <c r="K38" s="75">
        <f>J38/J45</f>
        <v>0.15413533834586465</v>
      </c>
    </row>
    <row r="39" spans="1:11" s="28" customFormat="1" ht="12">
      <c r="A39" s="25" t="s">
        <v>36</v>
      </c>
      <c r="B39" s="54">
        <v>3</v>
      </c>
      <c r="C39" s="52">
        <f>B39/B45</f>
        <v>0.057692307692307696</v>
      </c>
      <c r="D39" s="26">
        <v>12</v>
      </c>
      <c r="E39" s="19">
        <f>D39/D45</f>
        <v>0.10434782608695652</v>
      </c>
      <c r="F39" s="54">
        <v>6</v>
      </c>
      <c r="G39" s="52">
        <f>F39/F45</f>
        <v>0.09230769230769231</v>
      </c>
      <c r="H39" s="26">
        <v>0</v>
      </c>
      <c r="I39" s="19">
        <f>H39/H45</f>
        <v>0</v>
      </c>
      <c r="J39" s="73">
        <f t="shared" si="3"/>
        <v>21</v>
      </c>
      <c r="K39" s="74">
        <f>J39/J45</f>
        <v>0.07894736842105263</v>
      </c>
    </row>
    <row r="40" spans="1:11" s="21" customFormat="1" ht="12">
      <c r="A40" s="30" t="s">
        <v>37</v>
      </c>
      <c r="B40" s="61">
        <v>1</v>
      </c>
      <c r="C40" s="60">
        <f>B40/B45</f>
        <v>0.019230769230769232</v>
      </c>
      <c r="D40" s="31">
        <v>1</v>
      </c>
      <c r="E40" s="18">
        <f>D40/D45</f>
        <v>0.008695652173913044</v>
      </c>
      <c r="F40" s="61">
        <v>1</v>
      </c>
      <c r="G40" s="60">
        <f>F40/F45</f>
        <v>0.015384615384615385</v>
      </c>
      <c r="H40" s="31">
        <v>1</v>
      </c>
      <c r="I40" s="18">
        <f>H40/H45</f>
        <v>0.029411764705882353</v>
      </c>
      <c r="J40" s="67">
        <f t="shared" si="3"/>
        <v>4</v>
      </c>
      <c r="K40" s="75">
        <f>J40/J45</f>
        <v>0.015037593984962405</v>
      </c>
    </row>
    <row r="41" spans="1:11" s="28" customFormat="1" ht="12">
      <c r="A41" s="25" t="s">
        <v>38</v>
      </c>
      <c r="B41" s="54">
        <v>0</v>
      </c>
      <c r="C41" s="52">
        <f>B41/B45</f>
        <v>0</v>
      </c>
      <c r="D41" s="26">
        <v>1</v>
      </c>
      <c r="E41" s="19">
        <f>D41/D45</f>
        <v>0.008695652173913044</v>
      </c>
      <c r="F41" s="54">
        <v>2</v>
      </c>
      <c r="G41" s="52">
        <f>F41/F45</f>
        <v>0.03076923076923077</v>
      </c>
      <c r="H41" s="26">
        <v>0</v>
      </c>
      <c r="I41" s="19">
        <f>H41/H45</f>
        <v>0</v>
      </c>
      <c r="J41" s="73">
        <f t="shared" si="3"/>
        <v>3</v>
      </c>
      <c r="K41" s="74">
        <f>J41/J45</f>
        <v>0.011278195488721804</v>
      </c>
    </row>
    <row r="42" spans="1:11" s="21" customFormat="1" ht="12">
      <c r="A42" s="30" t="s">
        <v>42</v>
      </c>
      <c r="B42" s="61">
        <v>0</v>
      </c>
      <c r="C42" s="60">
        <f>B42/B45</f>
        <v>0</v>
      </c>
      <c r="D42" s="31">
        <v>14</v>
      </c>
      <c r="E42" s="18">
        <f>D42/D45</f>
        <v>0.12173913043478261</v>
      </c>
      <c r="F42" s="61">
        <v>5</v>
      </c>
      <c r="G42" s="60">
        <f>F42/F45</f>
        <v>0.07692307692307693</v>
      </c>
      <c r="H42" s="31">
        <v>1</v>
      </c>
      <c r="I42" s="18">
        <f>H42/H45</f>
        <v>0.029411764705882353</v>
      </c>
      <c r="J42" s="67">
        <f t="shared" si="3"/>
        <v>20</v>
      </c>
      <c r="K42" s="75">
        <f>J42/J45</f>
        <v>0.07518796992481203</v>
      </c>
    </row>
    <row r="43" spans="1:11" s="28" customFormat="1" ht="12">
      <c r="A43" s="25" t="s">
        <v>39</v>
      </c>
      <c r="B43" s="54">
        <v>2</v>
      </c>
      <c r="C43" s="52">
        <f>B43/B45</f>
        <v>0.038461538461538464</v>
      </c>
      <c r="D43" s="26">
        <v>3</v>
      </c>
      <c r="E43" s="19">
        <f>D43/D45</f>
        <v>0.02608695652173913</v>
      </c>
      <c r="F43" s="54">
        <v>3</v>
      </c>
      <c r="G43" s="52">
        <f>F43/F45</f>
        <v>0.046153846153846156</v>
      </c>
      <c r="H43" s="26">
        <v>4</v>
      </c>
      <c r="I43" s="19">
        <f>H43/H45</f>
        <v>0.11764705882352941</v>
      </c>
      <c r="J43" s="73">
        <f t="shared" si="3"/>
        <v>12</v>
      </c>
      <c r="K43" s="74">
        <f>J43/J45</f>
        <v>0.045112781954887216</v>
      </c>
    </row>
    <row r="44" spans="10:11" ht="12">
      <c r="J44" s="67"/>
      <c r="K44" s="68"/>
    </row>
    <row r="45" spans="1:11" s="36" customFormat="1" ht="12">
      <c r="A45" s="32" t="s">
        <v>26</v>
      </c>
      <c r="B45" s="56">
        <f>SUM(B31:B44)</f>
        <v>52</v>
      </c>
      <c r="C45" s="57">
        <f>B45/B45</f>
        <v>1</v>
      </c>
      <c r="D45" s="33">
        <f>SUM(D31:D44)</f>
        <v>115</v>
      </c>
      <c r="E45" s="34">
        <f>D45/D45</f>
        <v>1</v>
      </c>
      <c r="F45" s="56">
        <f>SUM(F31:F44)</f>
        <v>65</v>
      </c>
      <c r="G45" s="57">
        <f>F45/F45</f>
        <v>1</v>
      </c>
      <c r="H45" s="33">
        <f>SUM(H31:H44)</f>
        <v>34</v>
      </c>
      <c r="I45" s="34">
        <f>H45/H45</f>
        <v>1</v>
      </c>
      <c r="J45" s="76">
        <f>SUM(J31:J44)</f>
        <v>266</v>
      </c>
      <c r="K45" s="77">
        <f>J45/J45</f>
        <v>1</v>
      </c>
    </row>
    <row r="46" spans="10:11" ht="12">
      <c r="J46" s="67"/>
      <c r="K46" s="68"/>
    </row>
    <row r="47" spans="2:11" s="5" customFormat="1" ht="11.25">
      <c r="B47" s="47" t="s">
        <v>110</v>
      </c>
      <c r="C47" s="48" t="s">
        <v>111</v>
      </c>
      <c r="D47" s="6" t="s">
        <v>110</v>
      </c>
      <c r="E47" s="16" t="s">
        <v>111</v>
      </c>
      <c r="F47" s="47" t="s">
        <v>110</v>
      </c>
      <c r="G47" s="48" t="s">
        <v>111</v>
      </c>
      <c r="H47" s="6" t="s">
        <v>110</v>
      </c>
      <c r="I47" s="16" t="s">
        <v>111</v>
      </c>
      <c r="J47" s="69" t="s">
        <v>110</v>
      </c>
      <c r="K47" s="70" t="s">
        <v>111</v>
      </c>
    </row>
    <row r="48" spans="2:11" s="40" customFormat="1" ht="11.25">
      <c r="B48" s="49" t="s">
        <v>6</v>
      </c>
      <c r="C48" s="50" t="s">
        <v>6</v>
      </c>
      <c r="D48" s="41" t="s">
        <v>7</v>
      </c>
      <c r="E48" s="42" t="s">
        <v>7</v>
      </c>
      <c r="F48" s="49" t="s">
        <v>12</v>
      </c>
      <c r="G48" s="50" t="s">
        <v>12</v>
      </c>
      <c r="H48" s="41" t="s">
        <v>14</v>
      </c>
      <c r="I48" s="42" t="s">
        <v>14</v>
      </c>
      <c r="J48" s="71" t="s">
        <v>13</v>
      </c>
      <c r="K48" s="72" t="s">
        <v>13</v>
      </c>
    </row>
    <row r="49" spans="1:11" ht="12">
      <c r="A49" s="7" t="s">
        <v>40</v>
      </c>
      <c r="J49" s="67"/>
      <c r="K49" s="68"/>
    </row>
    <row r="50" spans="1:11" s="28" customFormat="1" ht="12">
      <c r="A50" s="25" t="s">
        <v>108</v>
      </c>
      <c r="B50" s="54">
        <v>10</v>
      </c>
      <c r="C50" s="52">
        <f>B50/B53</f>
        <v>0.35714285714285715</v>
      </c>
      <c r="D50" s="26">
        <v>21</v>
      </c>
      <c r="E50" s="19">
        <f>D50/D53</f>
        <v>0.3442622950819672</v>
      </c>
      <c r="F50" s="54">
        <v>10</v>
      </c>
      <c r="G50" s="52">
        <f>F50/F53</f>
        <v>0.3125</v>
      </c>
      <c r="H50" s="26">
        <v>6</v>
      </c>
      <c r="I50" s="19">
        <f>H50/H53</f>
        <v>0.2727272727272727</v>
      </c>
      <c r="J50" s="73">
        <f>SUM(B50,D50,F50,H50)</f>
        <v>47</v>
      </c>
      <c r="K50" s="74">
        <f>J50/J53</f>
        <v>0.32867132867132864</v>
      </c>
    </row>
    <row r="51" spans="1:11" s="21" customFormat="1" ht="12">
      <c r="A51" s="30" t="s">
        <v>106</v>
      </c>
      <c r="B51" s="61">
        <v>18</v>
      </c>
      <c r="C51" s="60">
        <f>B51/B53</f>
        <v>0.6428571428571429</v>
      </c>
      <c r="D51" s="31">
        <v>40</v>
      </c>
      <c r="E51" s="18">
        <f>D51/D53</f>
        <v>0.6557377049180327</v>
      </c>
      <c r="F51" s="61">
        <v>22</v>
      </c>
      <c r="G51" s="60">
        <f>F51/F53</f>
        <v>0.6875</v>
      </c>
      <c r="H51" s="31">
        <v>16</v>
      </c>
      <c r="I51" s="18">
        <f>H51/H53</f>
        <v>0.7272727272727273</v>
      </c>
      <c r="J51" s="67">
        <f>SUM(B51,D51,F51,H51)</f>
        <v>96</v>
      </c>
      <c r="K51" s="75">
        <f>J51/J53</f>
        <v>0.6713286713286714</v>
      </c>
    </row>
    <row r="52" spans="10:11" ht="12">
      <c r="J52" s="67"/>
      <c r="K52" s="68"/>
    </row>
    <row r="53" spans="1:11" s="36" customFormat="1" ht="12">
      <c r="A53" s="32" t="s">
        <v>9</v>
      </c>
      <c r="B53" s="56">
        <f>SUM(B50:B52)</f>
        <v>28</v>
      </c>
      <c r="C53" s="62">
        <f>B53/B53</f>
        <v>1</v>
      </c>
      <c r="D53" s="33">
        <f>SUM(D50:D52)</f>
        <v>61</v>
      </c>
      <c r="E53" s="37">
        <f>D53/D53</f>
        <v>1</v>
      </c>
      <c r="F53" s="56">
        <f>SUM(F50:F52)</f>
        <v>32</v>
      </c>
      <c r="G53" s="62">
        <f>F53/F53</f>
        <v>1</v>
      </c>
      <c r="H53" s="33">
        <f>SUM(H50:H52)</f>
        <v>22</v>
      </c>
      <c r="I53" s="37">
        <f>H53/H53</f>
        <v>1</v>
      </c>
      <c r="J53" s="76">
        <f>SUM(B53,D53,F53,H53)</f>
        <v>143</v>
      </c>
      <c r="K53" s="77">
        <f>J53/J53</f>
        <v>1</v>
      </c>
    </row>
    <row r="54" spans="10:11" ht="12">
      <c r="J54" s="67"/>
      <c r="K54" s="68"/>
    </row>
    <row r="55" spans="1:11" ht="12">
      <c r="A55" s="7" t="s">
        <v>43</v>
      </c>
      <c r="J55" s="67"/>
      <c r="K55" s="68"/>
    </row>
    <row r="56" spans="1:11" s="28" customFormat="1" ht="12">
      <c r="A56" s="25" t="s">
        <v>44</v>
      </c>
      <c r="B56" s="54">
        <v>2</v>
      </c>
      <c r="C56" s="52">
        <f>B56/B63</f>
        <v>0.07142857142857142</v>
      </c>
      <c r="D56" s="26">
        <v>1</v>
      </c>
      <c r="E56" s="19">
        <f>D56/D63</f>
        <v>0.01639344262295082</v>
      </c>
      <c r="F56" s="54">
        <v>1</v>
      </c>
      <c r="G56" s="52">
        <f>F56/F63</f>
        <v>0.03125</v>
      </c>
      <c r="H56" s="26">
        <v>2</v>
      </c>
      <c r="I56" s="19">
        <f>H56/H63</f>
        <v>0.09090909090909091</v>
      </c>
      <c r="J56" s="73">
        <f aca="true" t="shared" si="4" ref="J56:J61">SUM(B56,D56,F56,H56)</f>
        <v>6</v>
      </c>
      <c r="K56" s="74">
        <f>J56/J63</f>
        <v>0.04195804195804196</v>
      </c>
    </row>
    <row r="57" spans="1:11" s="21" customFormat="1" ht="12">
      <c r="A57" s="30" t="s">
        <v>45</v>
      </c>
      <c r="B57" s="61">
        <v>19</v>
      </c>
      <c r="C57" s="60">
        <f>B57/B63</f>
        <v>0.6785714285714286</v>
      </c>
      <c r="D57" s="31">
        <v>36</v>
      </c>
      <c r="E57" s="18">
        <f>D57/D63</f>
        <v>0.5901639344262295</v>
      </c>
      <c r="F57" s="61">
        <v>22</v>
      </c>
      <c r="G57" s="60">
        <f>F57/F63</f>
        <v>0.6875</v>
      </c>
      <c r="H57" s="31">
        <v>11</v>
      </c>
      <c r="I57" s="18">
        <f>H57/H63</f>
        <v>0.5</v>
      </c>
      <c r="J57" s="67">
        <f t="shared" si="4"/>
        <v>88</v>
      </c>
      <c r="K57" s="75">
        <f>J57/J63</f>
        <v>0.6153846153846154</v>
      </c>
    </row>
    <row r="58" spans="1:11" s="28" customFormat="1" ht="12">
      <c r="A58" s="25" t="s">
        <v>46</v>
      </c>
      <c r="B58" s="54">
        <v>4</v>
      </c>
      <c r="C58" s="52">
        <f>B58/B63</f>
        <v>0.14285714285714285</v>
      </c>
      <c r="D58" s="26">
        <v>13</v>
      </c>
      <c r="E58" s="19">
        <f>D58/D63</f>
        <v>0.21311475409836064</v>
      </c>
      <c r="F58" s="54">
        <v>5</v>
      </c>
      <c r="G58" s="52">
        <f>F58/F63</f>
        <v>0.15625</v>
      </c>
      <c r="H58" s="26">
        <v>5</v>
      </c>
      <c r="I58" s="19">
        <f>H58/H63</f>
        <v>0.22727272727272727</v>
      </c>
      <c r="J58" s="73">
        <f t="shared" si="4"/>
        <v>27</v>
      </c>
      <c r="K58" s="74">
        <f>J58/J63</f>
        <v>0.1888111888111888</v>
      </c>
    </row>
    <row r="59" spans="1:11" s="21" customFormat="1" ht="12">
      <c r="A59" s="30" t="s">
        <v>47</v>
      </c>
      <c r="B59" s="61">
        <v>0</v>
      </c>
      <c r="C59" s="60">
        <f>B59/B63</f>
        <v>0</v>
      </c>
      <c r="D59" s="31">
        <v>1</v>
      </c>
      <c r="E59" s="18">
        <f>D59/D63</f>
        <v>0.01639344262295082</v>
      </c>
      <c r="F59" s="61">
        <v>2</v>
      </c>
      <c r="G59" s="60">
        <f>F59/F63</f>
        <v>0.0625</v>
      </c>
      <c r="H59" s="31">
        <v>0</v>
      </c>
      <c r="I59" s="18">
        <f>H59/H63</f>
        <v>0</v>
      </c>
      <c r="J59" s="67">
        <f t="shared" si="4"/>
        <v>3</v>
      </c>
      <c r="K59" s="75">
        <f>J59/J63</f>
        <v>0.02097902097902098</v>
      </c>
    </row>
    <row r="60" spans="1:11" s="28" customFormat="1" ht="12">
      <c r="A60" s="25" t="s">
        <v>48</v>
      </c>
      <c r="B60" s="54">
        <v>3</v>
      </c>
      <c r="C60" s="52">
        <f>B60/B63</f>
        <v>0.10714285714285714</v>
      </c>
      <c r="D60" s="26">
        <v>8</v>
      </c>
      <c r="E60" s="19">
        <f>D60/D63</f>
        <v>0.13114754098360656</v>
      </c>
      <c r="F60" s="54">
        <v>2</v>
      </c>
      <c r="G60" s="52">
        <f>F60/F63</f>
        <v>0.0625</v>
      </c>
      <c r="H60" s="26">
        <v>3</v>
      </c>
      <c r="I60" s="19">
        <f>H60/H63</f>
        <v>0.13636363636363635</v>
      </c>
      <c r="J60" s="73">
        <f t="shared" si="4"/>
        <v>16</v>
      </c>
      <c r="K60" s="74">
        <f>J60/J63</f>
        <v>0.11188811188811189</v>
      </c>
    </row>
    <row r="61" spans="1:11" s="21" customFormat="1" ht="12">
      <c r="A61" s="30" t="s">
        <v>8</v>
      </c>
      <c r="B61" s="61">
        <v>0</v>
      </c>
      <c r="C61" s="60">
        <f>B61/B63</f>
        <v>0</v>
      </c>
      <c r="D61" s="31">
        <v>2</v>
      </c>
      <c r="E61" s="18">
        <f>D61/D63</f>
        <v>0.03278688524590164</v>
      </c>
      <c r="F61" s="61">
        <v>0</v>
      </c>
      <c r="G61" s="60">
        <f>F61/F63</f>
        <v>0</v>
      </c>
      <c r="H61" s="31">
        <v>1</v>
      </c>
      <c r="I61" s="18">
        <f>H61/H63</f>
        <v>0.045454545454545456</v>
      </c>
      <c r="J61" s="67">
        <f t="shared" si="4"/>
        <v>3</v>
      </c>
      <c r="K61" s="75">
        <f>J61/J63</f>
        <v>0.02097902097902098</v>
      </c>
    </row>
    <row r="62" spans="10:11" ht="12">
      <c r="J62" s="67"/>
      <c r="K62" s="68"/>
    </row>
    <row r="63" spans="1:11" s="36" customFormat="1" ht="12">
      <c r="A63" s="32" t="s">
        <v>9</v>
      </c>
      <c r="B63" s="56">
        <f>SUM(B56:B62)</f>
        <v>28</v>
      </c>
      <c r="C63" s="62">
        <f>B63/B63</f>
        <v>1</v>
      </c>
      <c r="D63" s="33">
        <f>SUM(D56:D62)</f>
        <v>61</v>
      </c>
      <c r="E63" s="37">
        <f>D63/D63</f>
        <v>1</v>
      </c>
      <c r="F63" s="56">
        <f>SUM(F56:F62)</f>
        <v>32</v>
      </c>
      <c r="G63" s="62">
        <f>F63/F63</f>
        <v>1</v>
      </c>
      <c r="H63" s="33">
        <f>SUM(H56:H62)</f>
        <v>22</v>
      </c>
      <c r="I63" s="37">
        <f>H63/H63</f>
        <v>1</v>
      </c>
      <c r="J63" s="76">
        <f>SUM(B63,D63,F63,H63)</f>
        <v>143</v>
      </c>
      <c r="K63" s="77">
        <f>J63/J63</f>
        <v>1</v>
      </c>
    </row>
    <row r="64" spans="10:11" ht="12">
      <c r="J64" s="67"/>
      <c r="K64" s="68"/>
    </row>
    <row r="65" spans="1:11" ht="12">
      <c r="A65" s="7" t="s">
        <v>49</v>
      </c>
      <c r="J65" s="67"/>
      <c r="K65" s="68"/>
    </row>
    <row r="66" spans="1:11" s="28" customFormat="1" ht="12">
      <c r="A66" s="25" t="s">
        <v>50</v>
      </c>
      <c r="B66" s="54">
        <v>6</v>
      </c>
      <c r="C66" s="52">
        <f>B66/B73</f>
        <v>0.21428571428571427</v>
      </c>
      <c r="D66" s="26">
        <v>6</v>
      </c>
      <c r="E66" s="19">
        <f>D66/D73</f>
        <v>0.09836065573770492</v>
      </c>
      <c r="F66" s="54">
        <v>3</v>
      </c>
      <c r="G66" s="52">
        <f>F66/F73</f>
        <v>0.09375</v>
      </c>
      <c r="H66" s="26">
        <v>1</v>
      </c>
      <c r="I66" s="19">
        <f>H66/H73</f>
        <v>0.045454545454545456</v>
      </c>
      <c r="J66" s="73">
        <f aca="true" t="shared" si="5" ref="J66:J71">SUM(B66,D66,F66,H66)</f>
        <v>16</v>
      </c>
      <c r="K66" s="74">
        <f>J66/J73</f>
        <v>0.11188811188811189</v>
      </c>
    </row>
    <row r="67" spans="1:11" s="21" customFormat="1" ht="12">
      <c r="A67" s="30" t="s">
        <v>51</v>
      </c>
      <c r="B67" s="61">
        <v>13</v>
      </c>
      <c r="C67" s="60">
        <f>B67/B73</f>
        <v>0.4642857142857143</v>
      </c>
      <c r="D67" s="31">
        <v>37</v>
      </c>
      <c r="E67" s="18">
        <f>D67/D73</f>
        <v>0.6065573770491803</v>
      </c>
      <c r="F67" s="61">
        <v>16</v>
      </c>
      <c r="G67" s="60">
        <f>F67/F73</f>
        <v>0.5</v>
      </c>
      <c r="H67" s="31">
        <v>13</v>
      </c>
      <c r="I67" s="18">
        <f>H67/H73</f>
        <v>0.5909090909090909</v>
      </c>
      <c r="J67" s="67">
        <f t="shared" si="5"/>
        <v>79</v>
      </c>
      <c r="K67" s="75">
        <f>J67/J73</f>
        <v>0.5524475524475524</v>
      </c>
    </row>
    <row r="68" spans="1:15" s="28" customFormat="1" ht="12">
      <c r="A68" s="25" t="s">
        <v>52</v>
      </c>
      <c r="B68" s="54">
        <v>7</v>
      </c>
      <c r="C68" s="52">
        <f>B68/B73</f>
        <v>0.25</v>
      </c>
      <c r="D68" s="26">
        <v>7</v>
      </c>
      <c r="E68" s="19">
        <f>D68/D73</f>
        <v>0.11475409836065574</v>
      </c>
      <c r="F68" s="54">
        <v>9</v>
      </c>
      <c r="G68" s="52">
        <f>F68/F73</f>
        <v>0.28125</v>
      </c>
      <c r="H68" s="26">
        <v>2</v>
      </c>
      <c r="I68" s="19">
        <f>H68/H73</f>
        <v>0.09090909090909091</v>
      </c>
      <c r="J68" s="73">
        <f t="shared" si="5"/>
        <v>25</v>
      </c>
      <c r="K68" s="74">
        <f>J68/J73</f>
        <v>0.17482517482517482</v>
      </c>
      <c r="O68" s="21"/>
    </row>
    <row r="69" spans="1:11" s="21" customFormat="1" ht="12">
      <c r="A69" s="30" t="s">
        <v>53</v>
      </c>
      <c r="B69" s="61">
        <v>0</v>
      </c>
      <c r="C69" s="60">
        <f>B69/B73</f>
        <v>0</v>
      </c>
      <c r="D69" s="31">
        <v>0</v>
      </c>
      <c r="E69" s="18">
        <f>D69/D73</f>
        <v>0</v>
      </c>
      <c r="F69" s="61">
        <v>0</v>
      </c>
      <c r="G69" s="60">
        <f>F69/F73</f>
        <v>0</v>
      </c>
      <c r="H69" s="31">
        <v>0</v>
      </c>
      <c r="I69" s="18">
        <f>H69/H73</f>
        <v>0</v>
      </c>
      <c r="J69" s="67">
        <f t="shared" si="5"/>
        <v>0</v>
      </c>
      <c r="K69" s="75">
        <f>J69/J73</f>
        <v>0</v>
      </c>
    </row>
    <row r="70" spans="1:11" s="28" customFormat="1" ht="12">
      <c r="A70" s="25" t="s">
        <v>48</v>
      </c>
      <c r="B70" s="54">
        <v>2</v>
      </c>
      <c r="C70" s="52">
        <f>B70/B73</f>
        <v>0.07142857142857142</v>
      </c>
      <c r="D70" s="26">
        <v>8</v>
      </c>
      <c r="E70" s="19">
        <f>D70/D73</f>
        <v>0.13114754098360656</v>
      </c>
      <c r="F70" s="54">
        <v>4</v>
      </c>
      <c r="G70" s="52">
        <f>F70/F73</f>
        <v>0.125</v>
      </c>
      <c r="H70" s="26">
        <v>6</v>
      </c>
      <c r="I70" s="19">
        <f>H70/H73</f>
        <v>0.2727272727272727</v>
      </c>
      <c r="J70" s="73">
        <f t="shared" si="5"/>
        <v>20</v>
      </c>
      <c r="K70" s="74">
        <f>J70/J73</f>
        <v>0.13986013986013987</v>
      </c>
    </row>
    <row r="71" spans="1:11" s="21" customFormat="1" ht="12">
      <c r="A71" s="30" t="s">
        <v>8</v>
      </c>
      <c r="B71" s="61">
        <v>0</v>
      </c>
      <c r="C71" s="60">
        <f>B71/B73</f>
        <v>0</v>
      </c>
      <c r="D71" s="31">
        <v>3</v>
      </c>
      <c r="E71" s="18">
        <f>D71/D73</f>
        <v>0.04918032786885246</v>
      </c>
      <c r="F71" s="61">
        <v>0</v>
      </c>
      <c r="G71" s="60">
        <f>F71/F73</f>
        <v>0</v>
      </c>
      <c r="H71" s="31">
        <v>0</v>
      </c>
      <c r="I71" s="18">
        <f>H71/H73</f>
        <v>0</v>
      </c>
      <c r="J71" s="67">
        <f t="shared" si="5"/>
        <v>3</v>
      </c>
      <c r="K71" s="75">
        <f>J71/J73</f>
        <v>0.02097902097902098</v>
      </c>
    </row>
    <row r="72" spans="10:11" ht="12">
      <c r="J72" s="67"/>
      <c r="K72" s="68"/>
    </row>
    <row r="73" spans="1:11" s="36" customFormat="1" ht="12">
      <c r="A73" s="32" t="s">
        <v>9</v>
      </c>
      <c r="B73" s="56">
        <f>SUM(B66:B72)</f>
        <v>28</v>
      </c>
      <c r="C73" s="62">
        <f>B73/B73</f>
        <v>1</v>
      </c>
      <c r="D73" s="33">
        <f>SUM(D66:D72)</f>
        <v>61</v>
      </c>
      <c r="E73" s="37">
        <f>D73/D73</f>
        <v>1</v>
      </c>
      <c r="F73" s="56">
        <f>SUM(F66:F72)</f>
        <v>32</v>
      </c>
      <c r="G73" s="62">
        <f>F73/F73</f>
        <v>1</v>
      </c>
      <c r="H73" s="33">
        <f>SUM(H66:H72)</f>
        <v>22</v>
      </c>
      <c r="I73" s="37">
        <f>H73/H73</f>
        <v>1</v>
      </c>
      <c r="J73" s="76">
        <f>SUM(B73,D73,F73,H73)</f>
        <v>143</v>
      </c>
      <c r="K73" s="77">
        <f>J73/J73</f>
        <v>1</v>
      </c>
    </row>
    <row r="74" spans="10:11" ht="12">
      <c r="J74" s="67"/>
      <c r="K74" s="68"/>
    </row>
    <row r="75" spans="1:11" ht="12">
      <c r="A75" s="7" t="s">
        <v>54</v>
      </c>
      <c r="J75" s="67"/>
      <c r="K75" s="68"/>
    </row>
    <row r="76" spans="1:11" s="28" customFormat="1" ht="12">
      <c r="A76" s="25" t="s">
        <v>55</v>
      </c>
      <c r="B76" s="54">
        <v>7</v>
      </c>
      <c r="C76" s="52">
        <f>B76/B82</f>
        <v>0.25</v>
      </c>
      <c r="D76" s="26">
        <v>16</v>
      </c>
      <c r="E76" s="19">
        <f>D76/D82</f>
        <v>0.26229508196721313</v>
      </c>
      <c r="F76" s="54">
        <v>7</v>
      </c>
      <c r="G76" s="52">
        <f>F76/F82</f>
        <v>0.21875</v>
      </c>
      <c r="H76" s="26">
        <v>2</v>
      </c>
      <c r="I76" s="19">
        <f>H76/H82</f>
        <v>0.09090909090909091</v>
      </c>
      <c r="J76" s="73">
        <f>SUM(B76,D76,F76,H76)</f>
        <v>32</v>
      </c>
      <c r="K76" s="74">
        <f>J76/J82</f>
        <v>0.22377622377622378</v>
      </c>
    </row>
    <row r="77" spans="1:11" s="21" customFormat="1" ht="12">
      <c r="A77" s="30" t="s">
        <v>56</v>
      </c>
      <c r="B77" s="61">
        <v>17</v>
      </c>
      <c r="C77" s="60">
        <f>B77/B82</f>
        <v>0.6071428571428571</v>
      </c>
      <c r="D77" s="31">
        <v>33</v>
      </c>
      <c r="E77" s="18">
        <f>D77/D82</f>
        <v>0.5409836065573771</v>
      </c>
      <c r="F77" s="61">
        <v>7</v>
      </c>
      <c r="G77" s="60">
        <f>F77/F82</f>
        <v>0.21875</v>
      </c>
      <c r="H77" s="31">
        <v>7</v>
      </c>
      <c r="I77" s="18">
        <f>H77/H82</f>
        <v>0.3181818181818182</v>
      </c>
      <c r="J77" s="67">
        <f>SUM(B77,D77,F77,H77)</f>
        <v>64</v>
      </c>
      <c r="K77" s="75">
        <f>J77/J82</f>
        <v>0.44755244755244755</v>
      </c>
    </row>
    <row r="78" spans="1:11" s="28" customFormat="1" ht="12">
      <c r="A78" s="25" t="s">
        <v>57</v>
      </c>
      <c r="B78" s="54">
        <v>3</v>
      </c>
      <c r="C78" s="52">
        <f>B78/B82</f>
        <v>0.10714285714285714</v>
      </c>
      <c r="D78" s="26">
        <v>9</v>
      </c>
      <c r="E78" s="19">
        <f>D78/D82</f>
        <v>0.14754098360655737</v>
      </c>
      <c r="F78" s="54">
        <v>5</v>
      </c>
      <c r="G78" s="52">
        <f>F78/F82</f>
        <v>0.15625</v>
      </c>
      <c r="H78" s="26">
        <v>0</v>
      </c>
      <c r="I78" s="19">
        <f>H78/H82</f>
        <v>0</v>
      </c>
      <c r="J78" s="73">
        <f>SUM(B78,D78,F78,H78)</f>
        <v>17</v>
      </c>
      <c r="K78" s="74">
        <f>J78/J82</f>
        <v>0.11888111888111888</v>
      </c>
    </row>
    <row r="79" spans="1:11" s="21" customFormat="1" ht="12">
      <c r="A79" s="30" t="s">
        <v>58</v>
      </c>
      <c r="B79" s="61">
        <v>1</v>
      </c>
      <c r="C79" s="60">
        <f>B79/B82</f>
        <v>0.03571428571428571</v>
      </c>
      <c r="D79" s="31">
        <v>3</v>
      </c>
      <c r="E79" s="18">
        <f>D79/D82</f>
        <v>0.04918032786885246</v>
      </c>
      <c r="F79" s="61">
        <v>13</v>
      </c>
      <c r="G79" s="60">
        <f>F79/F82</f>
        <v>0.40625</v>
      </c>
      <c r="H79" s="31">
        <v>12</v>
      </c>
      <c r="I79" s="18">
        <f>H79/H82</f>
        <v>0.5454545454545454</v>
      </c>
      <c r="J79" s="67">
        <f>SUM(B79,D79,F79,H79)</f>
        <v>29</v>
      </c>
      <c r="K79" s="75">
        <f>J79/J82</f>
        <v>0.20279720279720279</v>
      </c>
    </row>
    <row r="80" spans="1:11" s="28" customFormat="1" ht="12">
      <c r="A80" s="25" t="s">
        <v>59</v>
      </c>
      <c r="B80" s="54">
        <v>0</v>
      </c>
      <c r="C80" s="52">
        <f>B80/B82</f>
        <v>0</v>
      </c>
      <c r="D80" s="26">
        <v>0</v>
      </c>
      <c r="E80" s="19">
        <f>D80/D82</f>
        <v>0</v>
      </c>
      <c r="F80" s="54">
        <v>0</v>
      </c>
      <c r="G80" s="52">
        <f>F80/F82</f>
        <v>0</v>
      </c>
      <c r="H80" s="26">
        <v>1</v>
      </c>
      <c r="I80" s="19">
        <f>H80/H82</f>
        <v>0.045454545454545456</v>
      </c>
      <c r="J80" s="73">
        <f>SUM(B80,D80,F80,H80)</f>
        <v>1</v>
      </c>
      <c r="K80" s="74">
        <f>J80/J82</f>
        <v>0.006993006993006993</v>
      </c>
    </row>
    <row r="81" spans="10:11" ht="12">
      <c r="J81" s="67"/>
      <c r="K81" s="68"/>
    </row>
    <row r="82" spans="1:11" s="36" customFormat="1" ht="12">
      <c r="A82" s="32" t="s">
        <v>9</v>
      </c>
      <c r="B82" s="56">
        <f>SUM(B75:B81)</f>
        <v>28</v>
      </c>
      <c r="C82" s="62">
        <f>B82/B82</f>
        <v>1</v>
      </c>
      <c r="D82" s="33">
        <f>SUM(D75:D81)</f>
        <v>61</v>
      </c>
      <c r="E82" s="37">
        <f>D82/D82</f>
        <v>1</v>
      </c>
      <c r="F82" s="56">
        <f>SUM(F75:F81)</f>
        <v>32</v>
      </c>
      <c r="G82" s="62">
        <f>F82/F82</f>
        <v>1</v>
      </c>
      <c r="H82" s="33">
        <f>SUM(H75:H81)</f>
        <v>22</v>
      </c>
      <c r="I82" s="37">
        <f>H82/H82</f>
        <v>1</v>
      </c>
      <c r="J82" s="76">
        <f>SUM(B82,D82,F82,H82)</f>
        <v>143</v>
      </c>
      <c r="K82" s="77">
        <f>J82/J82</f>
        <v>1</v>
      </c>
    </row>
    <row r="83" spans="10:11" ht="12">
      <c r="J83" s="67"/>
      <c r="K83" s="68"/>
    </row>
    <row r="84" spans="1:11" ht="12">
      <c r="A84" s="7" t="s">
        <v>60</v>
      </c>
      <c r="J84" s="67"/>
      <c r="K84" s="68"/>
    </row>
    <row r="85" spans="1:11" s="28" customFormat="1" ht="12">
      <c r="A85" s="25" t="s">
        <v>50</v>
      </c>
      <c r="B85" s="54">
        <v>6</v>
      </c>
      <c r="C85" s="52">
        <f>B85/B92</f>
        <v>0.21428571428571427</v>
      </c>
      <c r="D85" s="26">
        <v>13</v>
      </c>
      <c r="E85" s="19">
        <f>D85/D92</f>
        <v>0.21311475409836064</v>
      </c>
      <c r="F85" s="54">
        <v>11</v>
      </c>
      <c r="G85" s="52">
        <f>F85/F92</f>
        <v>0.34375</v>
      </c>
      <c r="H85" s="26">
        <v>2</v>
      </c>
      <c r="I85" s="19">
        <f>H85/H92</f>
        <v>0.09090909090909091</v>
      </c>
      <c r="J85" s="73">
        <f aca="true" t="shared" si="6" ref="J85:J90">SUM(B85,D85,F85,H85)</f>
        <v>32</v>
      </c>
      <c r="K85" s="74">
        <f>J85/J92</f>
        <v>0.22377622377622378</v>
      </c>
    </row>
    <row r="86" spans="1:11" s="21" customFormat="1" ht="12">
      <c r="A86" s="30" t="s">
        <v>51</v>
      </c>
      <c r="B86" s="61">
        <v>12</v>
      </c>
      <c r="C86" s="60">
        <f>B86/B92</f>
        <v>0.42857142857142855</v>
      </c>
      <c r="D86" s="31">
        <v>32</v>
      </c>
      <c r="E86" s="18">
        <f>D86/D92</f>
        <v>0.5245901639344263</v>
      </c>
      <c r="F86" s="61">
        <v>12</v>
      </c>
      <c r="G86" s="60">
        <f>F86/F92</f>
        <v>0.375</v>
      </c>
      <c r="H86" s="31">
        <v>6</v>
      </c>
      <c r="I86" s="18">
        <f>H86/H92</f>
        <v>0.2727272727272727</v>
      </c>
      <c r="J86" s="67">
        <f t="shared" si="6"/>
        <v>62</v>
      </c>
      <c r="K86" s="75">
        <f>J86/J92</f>
        <v>0.43356643356643354</v>
      </c>
    </row>
    <row r="87" spans="1:11" s="28" customFormat="1" ht="12">
      <c r="A87" s="25" t="s">
        <v>52</v>
      </c>
      <c r="B87" s="54">
        <v>4</v>
      </c>
      <c r="C87" s="52">
        <f>B87/B92</f>
        <v>0.14285714285714285</v>
      </c>
      <c r="D87" s="26">
        <v>1</v>
      </c>
      <c r="E87" s="19">
        <f>D87/D92</f>
        <v>0.01639344262295082</v>
      </c>
      <c r="F87" s="54">
        <v>1</v>
      </c>
      <c r="G87" s="52">
        <f>F87/F92</f>
        <v>0.03125</v>
      </c>
      <c r="H87" s="26">
        <v>2</v>
      </c>
      <c r="I87" s="19">
        <f>H87/H92</f>
        <v>0.09090909090909091</v>
      </c>
      <c r="J87" s="73">
        <f t="shared" si="6"/>
        <v>8</v>
      </c>
      <c r="K87" s="74">
        <f>J87/J92</f>
        <v>0.055944055944055944</v>
      </c>
    </row>
    <row r="88" spans="1:11" s="21" customFormat="1" ht="12">
      <c r="A88" s="30" t="s">
        <v>53</v>
      </c>
      <c r="B88" s="61">
        <v>0</v>
      </c>
      <c r="C88" s="60">
        <f>B88/B92</f>
        <v>0</v>
      </c>
      <c r="D88" s="31">
        <v>0</v>
      </c>
      <c r="E88" s="18">
        <f>D88/D92</f>
        <v>0</v>
      </c>
      <c r="F88" s="61">
        <v>0</v>
      </c>
      <c r="G88" s="60">
        <f>F88/F92</f>
        <v>0</v>
      </c>
      <c r="H88" s="31">
        <v>1</v>
      </c>
      <c r="I88" s="18">
        <f>H88/H92</f>
        <v>0.045454545454545456</v>
      </c>
      <c r="J88" s="67">
        <f t="shared" si="6"/>
        <v>1</v>
      </c>
      <c r="K88" s="75">
        <f>J88/J92</f>
        <v>0.006993006993006993</v>
      </c>
    </row>
    <row r="89" spans="1:11" s="28" customFormat="1" ht="12">
      <c r="A89" s="25" t="s">
        <v>48</v>
      </c>
      <c r="B89" s="54">
        <v>6</v>
      </c>
      <c r="C89" s="52">
        <f>B89/B92</f>
        <v>0.21428571428571427</v>
      </c>
      <c r="D89" s="26">
        <v>14</v>
      </c>
      <c r="E89" s="19">
        <f>D89/D92</f>
        <v>0.22950819672131148</v>
      </c>
      <c r="F89" s="54">
        <v>8</v>
      </c>
      <c r="G89" s="52">
        <f>F89/F92</f>
        <v>0.25</v>
      </c>
      <c r="H89" s="26">
        <v>7</v>
      </c>
      <c r="I89" s="19">
        <f>H89/H92</f>
        <v>0.3181818181818182</v>
      </c>
      <c r="J89" s="73">
        <f t="shared" si="6"/>
        <v>35</v>
      </c>
      <c r="K89" s="74">
        <f>J89/J92</f>
        <v>0.24475524475524477</v>
      </c>
    </row>
    <row r="90" spans="1:11" s="21" customFormat="1" ht="12">
      <c r="A90" s="30" t="s">
        <v>8</v>
      </c>
      <c r="B90" s="61">
        <v>0</v>
      </c>
      <c r="C90" s="60">
        <f>B90/B92</f>
        <v>0</v>
      </c>
      <c r="D90" s="31">
        <v>1</v>
      </c>
      <c r="E90" s="18">
        <f>D90/D92</f>
        <v>0.01639344262295082</v>
      </c>
      <c r="F90" s="61">
        <v>0</v>
      </c>
      <c r="G90" s="60">
        <f>F90/F92</f>
        <v>0</v>
      </c>
      <c r="H90" s="31">
        <v>4</v>
      </c>
      <c r="I90" s="18">
        <f>H90/H92</f>
        <v>0.18181818181818182</v>
      </c>
      <c r="J90" s="67">
        <f t="shared" si="6"/>
        <v>5</v>
      </c>
      <c r="K90" s="75">
        <f>J90/J92</f>
        <v>0.03496503496503497</v>
      </c>
    </row>
    <row r="91" spans="10:11" ht="12">
      <c r="J91" s="67"/>
      <c r="K91" s="68"/>
    </row>
    <row r="92" spans="1:11" s="38" customFormat="1" ht="12">
      <c r="A92" s="32" t="s">
        <v>9</v>
      </c>
      <c r="B92" s="56">
        <f>SUM(B85:B91)</f>
        <v>28</v>
      </c>
      <c r="C92" s="62">
        <f>B92/B92</f>
        <v>1</v>
      </c>
      <c r="D92" s="33">
        <f>SUM(D85:D91)</f>
        <v>61</v>
      </c>
      <c r="E92" s="37">
        <f>D92/D92</f>
        <v>1</v>
      </c>
      <c r="F92" s="56">
        <f>SUM(F85:F91)</f>
        <v>32</v>
      </c>
      <c r="G92" s="62">
        <f>F92/F92</f>
        <v>1</v>
      </c>
      <c r="H92" s="33">
        <f>SUM(H85:H91)</f>
        <v>22</v>
      </c>
      <c r="I92" s="37">
        <f>H92/H92</f>
        <v>1</v>
      </c>
      <c r="J92" s="76">
        <f>SUM(B92,D92,F92,H92)</f>
        <v>143</v>
      </c>
      <c r="K92" s="77">
        <f>J92/J92</f>
        <v>1</v>
      </c>
    </row>
    <row r="93" spans="10:11" ht="12">
      <c r="J93" s="67"/>
      <c r="K93" s="68"/>
    </row>
    <row r="94" spans="2:11" s="5" customFormat="1" ht="11.25">
      <c r="B94" s="47" t="s">
        <v>110</v>
      </c>
      <c r="C94" s="48" t="s">
        <v>111</v>
      </c>
      <c r="D94" s="6" t="s">
        <v>110</v>
      </c>
      <c r="E94" s="16" t="s">
        <v>111</v>
      </c>
      <c r="F94" s="47" t="s">
        <v>110</v>
      </c>
      <c r="G94" s="48" t="s">
        <v>111</v>
      </c>
      <c r="H94" s="6" t="s">
        <v>110</v>
      </c>
      <c r="I94" s="16" t="s">
        <v>111</v>
      </c>
      <c r="J94" s="69" t="s">
        <v>110</v>
      </c>
      <c r="K94" s="70" t="s">
        <v>111</v>
      </c>
    </row>
    <row r="95" spans="2:11" s="40" customFormat="1" ht="11.25">
      <c r="B95" s="49" t="s">
        <v>6</v>
      </c>
      <c r="C95" s="50" t="s">
        <v>6</v>
      </c>
      <c r="D95" s="41" t="s">
        <v>7</v>
      </c>
      <c r="E95" s="42" t="s">
        <v>7</v>
      </c>
      <c r="F95" s="49" t="s">
        <v>12</v>
      </c>
      <c r="G95" s="50" t="s">
        <v>12</v>
      </c>
      <c r="H95" s="41" t="s">
        <v>14</v>
      </c>
      <c r="I95" s="42" t="s">
        <v>14</v>
      </c>
      <c r="J95" s="71" t="s">
        <v>13</v>
      </c>
      <c r="K95" s="72" t="s">
        <v>13</v>
      </c>
    </row>
    <row r="96" spans="1:11" ht="12">
      <c r="A96" s="7" t="s">
        <v>107</v>
      </c>
      <c r="J96" s="67"/>
      <c r="K96" s="68"/>
    </row>
    <row r="97" spans="1:11" s="28" customFormat="1" ht="12">
      <c r="A97" s="25" t="s">
        <v>108</v>
      </c>
      <c r="B97" s="54">
        <v>6</v>
      </c>
      <c r="C97" s="52">
        <f>B97/B100</f>
        <v>0.21428571428571427</v>
      </c>
      <c r="D97" s="26">
        <v>6</v>
      </c>
      <c r="E97" s="19">
        <f>D97/D100</f>
        <v>0.09836065573770492</v>
      </c>
      <c r="F97" s="54">
        <v>8</v>
      </c>
      <c r="G97" s="52">
        <f>F97/F100</f>
        <v>0.25</v>
      </c>
      <c r="H97" s="26">
        <v>6</v>
      </c>
      <c r="I97" s="19">
        <f>H97/H100</f>
        <v>0.2727272727272727</v>
      </c>
      <c r="J97" s="73">
        <f>SUM(B97,D97,F97,H97)</f>
        <v>26</v>
      </c>
      <c r="K97" s="74">
        <f>J97/J100</f>
        <v>0.18181818181818182</v>
      </c>
    </row>
    <row r="98" spans="1:11" s="21" customFormat="1" ht="12">
      <c r="A98" s="30" t="s">
        <v>106</v>
      </c>
      <c r="B98" s="61">
        <v>22</v>
      </c>
      <c r="C98" s="60">
        <f>B98/B100</f>
        <v>0.7857142857142857</v>
      </c>
      <c r="D98" s="31">
        <v>55</v>
      </c>
      <c r="E98" s="18">
        <f>D98/D100</f>
        <v>0.9016393442622951</v>
      </c>
      <c r="F98" s="61">
        <v>24</v>
      </c>
      <c r="G98" s="60">
        <f>F98/F100</f>
        <v>0.75</v>
      </c>
      <c r="H98" s="31">
        <v>16</v>
      </c>
      <c r="I98" s="18">
        <f>H98/H100</f>
        <v>0.7272727272727273</v>
      </c>
      <c r="J98" s="67">
        <f>SUM(B98,D98,F98,H98)</f>
        <v>117</v>
      </c>
      <c r="K98" s="75">
        <f>J98/J100</f>
        <v>0.8181818181818182</v>
      </c>
    </row>
    <row r="99" spans="10:11" ht="12">
      <c r="J99" s="67"/>
      <c r="K99" s="68"/>
    </row>
    <row r="100" spans="1:11" s="38" customFormat="1" ht="12">
      <c r="A100" s="32" t="s">
        <v>9</v>
      </c>
      <c r="B100" s="56">
        <f>SUM(B97:B99)</f>
        <v>28</v>
      </c>
      <c r="C100" s="62">
        <f>B100/B100</f>
        <v>1</v>
      </c>
      <c r="D100" s="33">
        <f>SUM(D97:D99)</f>
        <v>61</v>
      </c>
      <c r="E100" s="37">
        <f>D100/D100</f>
        <v>1</v>
      </c>
      <c r="F100" s="56">
        <f>SUM(F97:F99)</f>
        <v>32</v>
      </c>
      <c r="G100" s="62">
        <f>F100/F100</f>
        <v>1</v>
      </c>
      <c r="H100" s="33">
        <f>SUM(H97:H99)</f>
        <v>22</v>
      </c>
      <c r="I100" s="37">
        <f>H100/H100</f>
        <v>1</v>
      </c>
      <c r="J100" s="76">
        <f>SUM(B100,D100,F100,H100)</f>
        <v>143</v>
      </c>
      <c r="K100" s="77">
        <f>J100/J100</f>
        <v>1</v>
      </c>
    </row>
    <row r="101" spans="10:11" ht="12">
      <c r="J101" s="67"/>
      <c r="K101" s="68"/>
    </row>
    <row r="102" spans="1:11" ht="12">
      <c r="A102" s="20" t="s">
        <v>61</v>
      </c>
      <c r="J102" s="67"/>
      <c r="K102" s="68"/>
    </row>
    <row r="103" spans="10:11" ht="12">
      <c r="J103" s="67"/>
      <c r="K103" s="68"/>
    </row>
    <row r="104" spans="1:11" ht="12">
      <c r="A104" s="5" t="s">
        <v>62</v>
      </c>
      <c r="J104" s="67"/>
      <c r="K104" s="68"/>
    </row>
    <row r="105" spans="1:11" s="28" customFormat="1" ht="12">
      <c r="A105" s="25" t="s">
        <v>63</v>
      </c>
      <c r="B105" s="54">
        <v>10</v>
      </c>
      <c r="C105" s="52">
        <f>B105/B111</f>
        <v>0.35714285714285715</v>
      </c>
      <c r="D105" s="26">
        <v>16</v>
      </c>
      <c r="E105" s="19">
        <f>D105/D111</f>
        <v>0.26229508196721313</v>
      </c>
      <c r="F105" s="54">
        <v>15</v>
      </c>
      <c r="G105" s="52">
        <f>F105/F111</f>
        <v>0.46875</v>
      </c>
      <c r="H105" s="26">
        <v>9</v>
      </c>
      <c r="I105" s="19">
        <f>H105/H111</f>
        <v>0.4090909090909091</v>
      </c>
      <c r="J105" s="73">
        <f aca="true" t="shared" si="7" ref="J105:J111">SUM(B105,D105,F105,H105)</f>
        <v>50</v>
      </c>
      <c r="K105" s="74">
        <f>J105/J111</f>
        <v>0.34965034965034963</v>
      </c>
    </row>
    <row r="106" spans="1:11" s="21" customFormat="1" ht="12">
      <c r="A106" s="30" t="s">
        <v>64</v>
      </c>
      <c r="B106" s="61">
        <v>15</v>
      </c>
      <c r="C106" s="60">
        <f>B106/B111</f>
        <v>0.5357142857142857</v>
      </c>
      <c r="D106" s="31">
        <v>40</v>
      </c>
      <c r="E106" s="18">
        <f>D106/D111</f>
        <v>0.6557377049180327</v>
      </c>
      <c r="F106" s="61">
        <v>13</v>
      </c>
      <c r="G106" s="60">
        <f>F106/F111</f>
        <v>0.40625</v>
      </c>
      <c r="H106" s="31">
        <v>11</v>
      </c>
      <c r="I106" s="18">
        <f>H106/H111</f>
        <v>0.5</v>
      </c>
      <c r="J106" s="67">
        <f t="shared" si="7"/>
        <v>79</v>
      </c>
      <c r="K106" s="75">
        <f>J106/J111</f>
        <v>0.5524475524475524</v>
      </c>
    </row>
    <row r="107" spans="1:11" s="28" customFormat="1" ht="12">
      <c r="A107" s="25" t="s">
        <v>65</v>
      </c>
      <c r="B107" s="54">
        <v>0</v>
      </c>
      <c r="C107" s="52">
        <f>B107/B111</f>
        <v>0</v>
      </c>
      <c r="D107" s="26">
        <v>2</v>
      </c>
      <c r="E107" s="19">
        <f>D107/D111</f>
        <v>0.03278688524590164</v>
      </c>
      <c r="F107" s="54">
        <v>3</v>
      </c>
      <c r="G107" s="52">
        <f>F107/F111</f>
        <v>0.09375</v>
      </c>
      <c r="H107" s="26">
        <v>1</v>
      </c>
      <c r="I107" s="19">
        <f>H107/H111</f>
        <v>0.045454545454545456</v>
      </c>
      <c r="J107" s="73">
        <f t="shared" si="7"/>
        <v>6</v>
      </c>
      <c r="K107" s="74">
        <f>J107/J111</f>
        <v>0.04195804195804196</v>
      </c>
    </row>
    <row r="108" spans="1:11" s="21" customFormat="1" ht="12">
      <c r="A108" s="30" t="s">
        <v>66</v>
      </c>
      <c r="B108" s="61">
        <v>1</v>
      </c>
      <c r="C108" s="60">
        <f>B108/B111</f>
        <v>0.03571428571428571</v>
      </c>
      <c r="D108" s="31">
        <v>2</v>
      </c>
      <c r="E108" s="18">
        <f>D108/D111</f>
        <v>0.03278688524590164</v>
      </c>
      <c r="F108" s="61">
        <v>1</v>
      </c>
      <c r="G108" s="60">
        <f>F108/F111</f>
        <v>0.03125</v>
      </c>
      <c r="H108" s="31">
        <v>0</v>
      </c>
      <c r="I108" s="18">
        <f>H108/H111</f>
        <v>0</v>
      </c>
      <c r="J108" s="67">
        <f t="shared" si="7"/>
        <v>4</v>
      </c>
      <c r="K108" s="75">
        <f>J108/J111</f>
        <v>0.027972027972027972</v>
      </c>
    </row>
    <row r="109" spans="1:12" s="28" customFormat="1" ht="12">
      <c r="A109" s="25" t="s">
        <v>67</v>
      </c>
      <c r="B109" s="54">
        <v>0</v>
      </c>
      <c r="C109" s="52">
        <f>B109/B111</f>
        <v>0</v>
      </c>
      <c r="D109" s="26">
        <v>0</v>
      </c>
      <c r="E109" s="19">
        <f>D109/D111</f>
        <v>0</v>
      </c>
      <c r="F109" s="54">
        <v>0</v>
      </c>
      <c r="G109" s="52">
        <f>F109/F111</f>
        <v>0</v>
      </c>
      <c r="H109" s="26">
        <v>0</v>
      </c>
      <c r="I109" s="19">
        <f>H109/H111</f>
        <v>0</v>
      </c>
      <c r="J109" s="73">
        <f t="shared" si="7"/>
        <v>0</v>
      </c>
      <c r="K109" s="74">
        <f>J109/J111</f>
        <v>0</v>
      </c>
      <c r="L109" s="21"/>
    </row>
    <row r="110" spans="1:11" s="21" customFormat="1" ht="12">
      <c r="A110" s="30" t="s">
        <v>8</v>
      </c>
      <c r="B110" s="61">
        <v>2</v>
      </c>
      <c r="C110" s="60">
        <f>B110/B111</f>
        <v>0.07142857142857142</v>
      </c>
      <c r="D110" s="31">
        <v>1</v>
      </c>
      <c r="E110" s="18">
        <f>D110/D111</f>
        <v>0.01639344262295082</v>
      </c>
      <c r="F110" s="61">
        <v>0</v>
      </c>
      <c r="G110" s="60">
        <f>F110/F111</f>
        <v>0</v>
      </c>
      <c r="H110" s="31">
        <v>1</v>
      </c>
      <c r="I110" s="18">
        <f>H110/H111</f>
        <v>0.045454545454545456</v>
      </c>
      <c r="J110" s="67">
        <f t="shared" si="7"/>
        <v>4</v>
      </c>
      <c r="K110" s="75">
        <f>J110/J111</f>
        <v>0.027972027972027972</v>
      </c>
    </row>
    <row r="111" spans="1:11" s="38" customFormat="1" ht="12">
      <c r="A111" s="32" t="s">
        <v>9</v>
      </c>
      <c r="B111" s="56">
        <f>SUM(B105:B110)</f>
        <v>28</v>
      </c>
      <c r="C111" s="62">
        <f>B111/B111</f>
        <v>1</v>
      </c>
      <c r="D111" s="33">
        <f>SUM(D105:D110)</f>
        <v>61</v>
      </c>
      <c r="E111" s="37">
        <f>D111/D111</f>
        <v>1</v>
      </c>
      <c r="F111" s="56">
        <f>SUM(F105:F110)</f>
        <v>32</v>
      </c>
      <c r="G111" s="62">
        <f>F111/F111</f>
        <v>1</v>
      </c>
      <c r="H111" s="33">
        <f>SUM(H105:H110)</f>
        <v>22</v>
      </c>
      <c r="I111" s="37">
        <f>H111/H111</f>
        <v>1</v>
      </c>
      <c r="J111" s="76">
        <f t="shared" si="7"/>
        <v>143</v>
      </c>
      <c r="K111" s="77">
        <f>J111/J111</f>
        <v>1</v>
      </c>
    </row>
    <row r="112" spans="10:11" ht="12">
      <c r="J112" s="67"/>
      <c r="K112" s="68"/>
    </row>
    <row r="113" spans="1:11" ht="12">
      <c r="A113" s="5" t="s">
        <v>68</v>
      </c>
      <c r="J113" s="67"/>
      <c r="K113" s="68"/>
    </row>
    <row r="114" spans="1:11" s="28" customFormat="1" ht="12">
      <c r="A114" s="25" t="s">
        <v>63</v>
      </c>
      <c r="B114" s="54">
        <v>1</v>
      </c>
      <c r="C114" s="52">
        <f>B114/B120</f>
        <v>0.03571428571428571</v>
      </c>
      <c r="D114" s="26">
        <v>9</v>
      </c>
      <c r="E114" s="19">
        <f>D114/D120</f>
        <v>0.14754098360655737</v>
      </c>
      <c r="F114" s="54">
        <v>2</v>
      </c>
      <c r="G114" s="52">
        <f>F114/F120</f>
        <v>0.0625</v>
      </c>
      <c r="H114" s="26">
        <v>1</v>
      </c>
      <c r="I114" s="19">
        <f>H114/H120</f>
        <v>0.045454545454545456</v>
      </c>
      <c r="J114" s="73">
        <f aca="true" t="shared" si="8" ref="J114:J120">SUM(B114,D114,F114,H114)</f>
        <v>13</v>
      </c>
      <c r="K114" s="74">
        <f>J114/J120</f>
        <v>0.09090909090909091</v>
      </c>
    </row>
    <row r="115" spans="1:11" s="21" customFormat="1" ht="12">
      <c r="A115" s="30" t="s">
        <v>64</v>
      </c>
      <c r="B115" s="61">
        <v>10</v>
      </c>
      <c r="C115" s="60">
        <f>B115/B120</f>
        <v>0.35714285714285715</v>
      </c>
      <c r="D115" s="31">
        <v>30</v>
      </c>
      <c r="E115" s="18">
        <f>D115/D120</f>
        <v>0.4918032786885246</v>
      </c>
      <c r="F115" s="61">
        <v>10</v>
      </c>
      <c r="G115" s="60">
        <f>F115/F120</f>
        <v>0.3125</v>
      </c>
      <c r="H115" s="31">
        <v>5</v>
      </c>
      <c r="I115" s="18">
        <f>H115/H120</f>
        <v>0.22727272727272727</v>
      </c>
      <c r="J115" s="67">
        <f t="shared" si="8"/>
        <v>55</v>
      </c>
      <c r="K115" s="75">
        <f>J115/J120</f>
        <v>0.38461538461538464</v>
      </c>
    </row>
    <row r="116" spans="1:11" s="28" customFormat="1" ht="12">
      <c r="A116" s="25" t="s">
        <v>65</v>
      </c>
      <c r="B116" s="54">
        <v>7</v>
      </c>
      <c r="C116" s="52">
        <f>B116/B120</f>
        <v>0.25</v>
      </c>
      <c r="D116" s="26">
        <v>6</v>
      </c>
      <c r="E116" s="19">
        <f>D116/D120</f>
        <v>0.09836065573770492</v>
      </c>
      <c r="F116" s="54">
        <v>5</v>
      </c>
      <c r="G116" s="52">
        <f>F116/F120</f>
        <v>0.15625</v>
      </c>
      <c r="H116" s="26">
        <v>2</v>
      </c>
      <c r="I116" s="19">
        <f>H116/H120</f>
        <v>0.09090909090909091</v>
      </c>
      <c r="J116" s="73">
        <f t="shared" si="8"/>
        <v>20</v>
      </c>
      <c r="K116" s="74">
        <f>J116/J120</f>
        <v>0.13986013986013987</v>
      </c>
    </row>
    <row r="117" spans="1:11" s="21" customFormat="1" ht="12">
      <c r="A117" s="30" t="s">
        <v>66</v>
      </c>
      <c r="B117" s="61">
        <v>0</v>
      </c>
      <c r="C117" s="60">
        <f>B117/B120</f>
        <v>0</v>
      </c>
      <c r="D117" s="31">
        <v>4</v>
      </c>
      <c r="E117" s="18">
        <f>D117/D120</f>
        <v>0.06557377049180328</v>
      </c>
      <c r="F117" s="61">
        <v>2</v>
      </c>
      <c r="G117" s="60">
        <f>F117/F120</f>
        <v>0.0625</v>
      </c>
      <c r="H117" s="31">
        <v>0</v>
      </c>
      <c r="I117" s="18">
        <f>H117/H120</f>
        <v>0</v>
      </c>
      <c r="J117" s="67">
        <f t="shared" si="8"/>
        <v>6</v>
      </c>
      <c r="K117" s="75">
        <f>J117/J120</f>
        <v>0.04195804195804196</v>
      </c>
    </row>
    <row r="118" spans="1:11" s="28" customFormat="1" ht="12">
      <c r="A118" s="25" t="s">
        <v>67</v>
      </c>
      <c r="B118" s="54">
        <v>8</v>
      </c>
      <c r="C118" s="52">
        <f>B118/B120</f>
        <v>0.2857142857142857</v>
      </c>
      <c r="D118" s="26">
        <v>5</v>
      </c>
      <c r="E118" s="19">
        <f>D118/D120</f>
        <v>0.08196721311475409</v>
      </c>
      <c r="F118" s="54">
        <v>7</v>
      </c>
      <c r="G118" s="52">
        <f>F118/F120</f>
        <v>0.21875</v>
      </c>
      <c r="H118" s="26">
        <v>7</v>
      </c>
      <c r="I118" s="19">
        <f>H118/H120</f>
        <v>0.3181818181818182</v>
      </c>
      <c r="J118" s="73">
        <f t="shared" si="8"/>
        <v>27</v>
      </c>
      <c r="K118" s="74">
        <f>J118/J120</f>
        <v>0.1888111888111888</v>
      </c>
    </row>
    <row r="119" spans="1:11" s="21" customFormat="1" ht="12">
      <c r="A119" s="30" t="s">
        <v>8</v>
      </c>
      <c r="B119" s="61">
        <v>2</v>
      </c>
      <c r="C119" s="60">
        <f>B119/B120</f>
        <v>0.07142857142857142</v>
      </c>
      <c r="D119" s="31">
        <v>7</v>
      </c>
      <c r="E119" s="18">
        <f>D119/D120</f>
        <v>0.11475409836065574</v>
      </c>
      <c r="F119" s="61">
        <v>6</v>
      </c>
      <c r="G119" s="60">
        <f>F119/F120</f>
        <v>0.1875</v>
      </c>
      <c r="H119" s="31">
        <v>7</v>
      </c>
      <c r="I119" s="18">
        <f>H119/H120</f>
        <v>0.3181818181818182</v>
      </c>
      <c r="J119" s="67">
        <f t="shared" si="8"/>
        <v>22</v>
      </c>
      <c r="K119" s="75">
        <f>J119/J120</f>
        <v>0.15384615384615385</v>
      </c>
    </row>
    <row r="120" spans="1:11" s="38" customFormat="1" ht="12">
      <c r="A120" s="32" t="s">
        <v>9</v>
      </c>
      <c r="B120" s="56">
        <f>SUM(B114:B119)</f>
        <v>28</v>
      </c>
      <c r="C120" s="62">
        <f>B120/B120</f>
        <v>1</v>
      </c>
      <c r="D120" s="33">
        <f>SUM(D114:D119)</f>
        <v>61</v>
      </c>
      <c r="E120" s="37">
        <f>D120/D120</f>
        <v>1</v>
      </c>
      <c r="F120" s="56">
        <f>SUM(F114:F119)</f>
        <v>32</v>
      </c>
      <c r="G120" s="62">
        <f>F120/F120</f>
        <v>1</v>
      </c>
      <c r="H120" s="33">
        <f>SUM(H114:H119)</f>
        <v>22</v>
      </c>
      <c r="I120" s="37">
        <f>H120/H120</f>
        <v>1</v>
      </c>
      <c r="J120" s="76">
        <f t="shared" si="8"/>
        <v>143</v>
      </c>
      <c r="K120" s="77">
        <f>J120/J120</f>
        <v>1</v>
      </c>
    </row>
    <row r="121" spans="10:11" ht="12">
      <c r="J121" s="67"/>
      <c r="K121" s="68"/>
    </row>
    <row r="122" spans="1:11" ht="12">
      <c r="A122" s="5" t="s">
        <v>69</v>
      </c>
      <c r="J122" s="67"/>
      <c r="K122" s="68"/>
    </row>
    <row r="123" spans="1:11" s="28" customFormat="1" ht="12">
      <c r="A123" s="25" t="s">
        <v>63</v>
      </c>
      <c r="B123" s="54">
        <v>1</v>
      </c>
      <c r="C123" s="52">
        <f>B123/B129</f>
        <v>0.03571428571428571</v>
      </c>
      <c r="D123" s="26">
        <v>4</v>
      </c>
      <c r="E123" s="19">
        <f>D123/D129</f>
        <v>0.06557377049180328</v>
      </c>
      <c r="F123" s="54">
        <v>0</v>
      </c>
      <c r="G123" s="52">
        <f>F123/F129</f>
        <v>0</v>
      </c>
      <c r="H123" s="26">
        <v>0</v>
      </c>
      <c r="I123" s="19">
        <f>H123/H129</f>
        <v>0</v>
      </c>
      <c r="J123" s="73">
        <f aca="true" t="shared" si="9" ref="J123:J129">SUM(B123,D123,F123,H123)</f>
        <v>5</v>
      </c>
      <c r="K123" s="74">
        <f>J123/J129</f>
        <v>0.03496503496503497</v>
      </c>
    </row>
    <row r="124" spans="1:11" s="21" customFormat="1" ht="12">
      <c r="A124" s="30" t="s">
        <v>64</v>
      </c>
      <c r="B124" s="61">
        <v>7</v>
      </c>
      <c r="C124" s="60">
        <f>B124/B129</f>
        <v>0.25</v>
      </c>
      <c r="D124" s="31">
        <v>26</v>
      </c>
      <c r="E124" s="18">
        <f>D124/D129</f>
        <v>0.4262295081967213</v>
      </c>
      <c r="F124" s="61">
        <v>11</v>
      </c>
      <c r="G124" s="60">
        <f>F124/F129</f>
        <v>0.34375</v>
      </c>
      <c r="H124" s="31">
        <v>11</v>
      </c>
      <c r="I124" s="18">
        <f>H124/H129</f>
        <v>0.5</v>
      </c>
      <c r="J124" s="67">
        <f t="shared" si="9"/>
        <v>55</v>
      </c>
      <c r="K124" s="75">
        <f>J124/J129</f>
        <v>0.38461538461538464</v>
      </c>
    </row>
    <row r="125" spans="1:11" s="28" customFormat="1" ht="12">
      <c r="A125" s="25" t="s">
        <v>65</v>
      </c>
      <c r="B125" s="54">
        <v>13</v>
      </c>
      <c r="C125" s="52">
        <f>B125/B129</f>
        <v>0.4642857142857143</v>
      </c>
      <c r="D125" s="26">
        <v>20</v>
      </c>
      <c r="E125" s="19">
        <f>D125/D129</f>
        <v>0.32786885245901637</v>
      </c>
      <c r="F125" s="54">
        <v>9</v>
      </c>
      <c r="G125" s="52">
        <f>F125/F129</f>
        <v>0.28125</v>
      </c>
      <c r="H125" s="26">
        <v>7</v>
      </c>
      <c r="I125" s="19">
        <f>H125/H129</f>
        <v>0.3181818181818182</v>
      </c>
      <c r="J125" s="73">
        <f t="shared" si="9"/>
        <v>49</v>
      </c>
      <c r="K125" s="74">
        <f>J125/J129</f>
        <v>0.34265734265734266</v>
      </c>
    </row>
    <row r="126" spans="1:11" s="21" customFormat="1" ht="12">
      <c r="A126" s="30" t="s">
        <v>66</v>
      </c>
      <c r="B126" s="61">
        <v>2</v>
      </c>
      <c r="C126" s="60">
        <f>B126/B129</f>
        <v>0.07142857142857142</v>
      </c>
      <c r="D126" s="31">
        <v>1</v>
      </c>
      <c r="E126" s="18">
        <f>D126/D129</f>
        <v>0.01639344262295082</v>
      </c>
      <c r="F126" s="61">
        <v>5</v>
      </c>
      <c r="G126" s="60">
        <f>F126/F129</f>
        <v>0.15625</v>
      </c>
      <c r="H126" s="31">
        <v>0</v>
      </c>
      <c r="I126" s="18">
        <f>H126/H129</f>
        <v>0</v>
      </c>
      <c r="J126" s="67">
        <f t="shared" si="9"/>
        <v>8</v>
      </c>
      <c r="K126" s="75">
        <f>J126/J129</f>
        <v>0.055944055944055944</v>
      </c>
    </row>
    <row r="127" spans="1:11" s="28" customFormat="1" ht="12">
      <c r="A127" s="25" t="s">
        <v>67</v>
      </c>
      <c r="B127" s="54">
        <v>4</v>
      </c>
      <c r="C127" s="52">
        <f>B127/B129</f>
        <v>0.14285714285714285</v>
      </c>
      <c r="D127" s="26">
        <v>4</v>
      </c>
      <c r="E127" s="19">
        <f>D127/D129</f>
        <v>0.06557377049180328</v>
      </c>
      <c r="F127" s="54">
        <v>3</v>
      </c>
      <c r="G127" s="52">
        <f>F127/F129</f>
        <v>0.09375</v>
      </c>
      <c r="H127" s="26">
        <v>0</v>
      </c>
      <c r="I127" s="19">
        <f>H127/H129</f>
        <v>0</v>
      </c>
      <c r="J127" s="73">
        <f t="shared" si="9"/>
        <v>11</v>
      </c>
      <c r="K127" s="74">
        <f>J127/J129</f>
        <v>0.07692307692307693</v>
      </c>
    </row>
    <row r="128" spans="1:11" s="21" customFormat="1" ht="12">
      <c r="A128" s="30" t="s">
        <v>8</v>
      </c>
      <c r="B128" s="61">
        <v>1</v>
      </c>
      <c r="C128" s="60">
        <f>B128/B129</f>
        <v>0.03571428571428571</v>
      </c>
      <c r="D128" s="31">
        <v>6</v>
      </c>
      <c r="E128" s="18">
        <f>D128/D129</f>
        <v>0.09836065573770492</v>
      </c>
      <c r="F128" s="61">
        <v>4</v>
      </c>
      <c r="G128" s="60">
        <f>F128/F129</f>
        <v>0.125</v>
      </c>
      <c r="H128" s="31">
        <v>4</v>
      </c>
      <c r="I128" s="18">
        <f>H128/H129</f>
        <v>0.18181818181818182</v>
      </c>
      <c r="J128" s="67">
        <f t="shared" si="9"/>
        <v>15</v>
      </c>
      <c r="K128" s="75">
        <f>J128/J129</f>
        <v>0.1048951048951049</v>
      </c>
    </row>
    <row r="129" spans="1:11" s="38" customFormat="1" ht="12">
      <c r="A129" s="32" t="s">
        <v>9</v>
      </c>
      <c r="B129" s="56">
        <f>SUM(B123:B128)</f>
        <v>28</v>
      </c>
      <c r="C129" s="62">
        <f>B129/B129</f>
        <v>1</v>
      </c>
      <c r="D129" s="33">
        <f>SUM(D123:D128)</f>
        <v>61</v>
      </c>
      <c r="E129" s="37">
        <f>D129/D129</f>
        <v>1</v>
      </c>
      <c r="F129" s="56">
        <f>SUM(F123:F128)</f>
        <v>32</v>
      </c>
      <c r="G129" s="62">
        <f>F129/F129</f>
        <v>1</v>
      </c>
      <c r="H129" s="33">
        <f>SUM(H123:H128)</f>
        <v>22</v>
      </c>
      <c r="I129" s="37">
        <f>H129/H129</f>
        <v>1</v>
      </c>
      <c r="J129" s="76">
        <f t="shared" si="9"/>
        <v>143</v>
      </c>
      <c r="K129" s="77">
        <f>J129/J129</f>
        <v>1</v>
      </c>
    </row>
    <row r="130" spans="10:11" ht="12">
      <c r="J130" s="67"/>
      <c r="K130" s="68"/>
    </row>
    <row r="131" spans="1:11" ht="12">
      <c r="A131" s="5" t="s">
        <v>70</v>
      </c>
      <c r="J131" s="67"/>
      <c r="K131" s="68"/>
    </row>
    <row r="132" spans="1:11" s="28" customFormat="1" ht="12">
      <c r="A132" s="25" t="s">
        <v>63</v>
      </c>
      <c r="B132" s="54">
        <v>2</v>
      </c>
      <c r="C132" s="52">
        <f>B132/B138</f>
        <v>0.07142857142857142</v>
      </c>
      <c r="D132" s="26">
        <v>1</v>
      </c>
      <c r="E132" s="19">
        <f>D132/D138</f>
        <v>0.01639344262295082</v>
      </c>
      <c r="F132" s="54">
        <v>1</v>
      </c>
      <c r="G132" s="52">
        <f>F132/F138</f>
        <v>0.03125</v>
      </c>
      <c r="H132" s="26">
        <v>0</v>
      </c>
      <c r="I132" s="19">
        <f>H132/H138</f>
        <v>0</v>
      </c>
      <c r="J132" s="73">
        <f aca="true" t="shared" si="10" ref="J132:J138">SUM(B132,D132,F132,H132)</f>
        <v>4</v>
      </c>
      <c r="K132" s="74">
        <f>J132/J138</f>
        <v>0.027972027972027972</v>
      </c>
    </row>
    <row r="133" spans="1:11" s="21" customFormat="1" ht="12">
      <c r="A133" s="30" t="s">
        <v>64</v>
      </c>
      <c r="B133" s="61">
        <v>8</v>
      </c>
      <c r="C133" s="60">
        <f>B133/B138</f>
        <v>0.2857142857142857</v>
      </c>
      <c r="D133" s="31">
        <v>35</v>
      </c>
      <c r="E133" s="18">
        <f>D133/D138</f>
        <v>0.5737704918032787</v>
      </c>
      <c r="F133" s="61">
        <v>13</v>
      </c>
      <c r="G133" s="60">
        <f>F133/F138</f>
        <v>0.40625</v>
      </c>
      <c r="H133" s="31">
        <v>10</v>
      </c>
      <c r="I133" s="18">
        <f>H133/H138</f>
        <v>0.45454545454545453</v>
      </c>
      <c r="J133" s="67">
        <f t="shared" si="10"/>
        <v>66</v>
      </c>
      <c r="K133" s="75">
        <f>J133/J138</f>
        <v>0.46153846153846156</v>
      </c>
    </row>
    <row r="134" spans="1:11" s="28" customFormat="1" ht="12">
      <c r="A134" s="25" t="s">
        <v>65</v>
      </c>
      <c r="B134" s="54">
        <v>8</v>
      </c>
      <c r="C134" s="52">
        <f>B134/B138</f>
        <v>0.2857142857142857</v>
      </c>
      <c r="D134" s="26">
        <v>15</v>
      </c>
      <c r="E134" s="19">
        <f>D134/D138</f>
        <v>0.2459016393442623</v>
      </c>
      <c r="F134" s="54">
        <v>8</v>
      </c>
      <c r="G134" s="52">
        <f>F134/F138</f>
        <v>0.25</v>
      </c>
      <c r="H134" s="26">
        <v>7</v>
      </c>
      <c r="I134" s="19">
        <f>H134/H138</f>
        <v>0.3181818181818182</v>
      </c>
      <c r="J134" s="73">
        <f t="shared" si="10"/>
        <v>38</v>
      </c>
      <c r="K134" s="74">
        <f>J134/J138</f>
        <v>0.26573426573426573</v>
      </c>
    </row>
    <row r="135" spans="1:11" s="21" customFormat="1" ht="12">
      <c r="A135" s="30" t="s">
        <v>66</v>
      </c>
      <c r="B135" s="61">
        <v>9</v>
      </c>
      <c r="C135" s="60">
        <f>B135/B138</f>
        <v>0.32142857142857145</v>
      </c>
      <c r="D135" s="31">
        <v>4</v>
      </c>
      <c r="E135" s="18">
        <f>D135/D138</f>
        <v>0.06557377049180328</v>
      </c>
      <c r="F135" s="61">
        <v>4</v>
      </c>
      <c r="G135" s="60">
        <f>F135/F138</f>
        <v>0.125</v>
      </c>
      <c r="H135" s="31">
        <v>0</v>
      </c>
      <c r="I135" s="18">
        <f>H135/H138</f>
        <v>0</v>
      </c>
      <c r="J135" s="67">
        <f t="shared" si="10"/>
        <v>17</v>
      </c>
      <c r="K135" s="75">
        <f>J135/J138</f>
        <v>0.11888111888111888</v>
      </c>
    </row>
    <row r="136" spans="1:11" s="28" customFormat="1" ht="12">
      <c r="A136" s="25" t="s">
        <v>67</v>
      </c>
      <c r="B136" s="54">
        <v>0</v>
      </c>
      <c r="C136" s="52">
        <f>B136/B138</f>
        <v>0</v>
      </c>
      <c r="D136" s="26">
        <v>2</v>
      </c>
      <c r="E136" s="19">
        <f>D136/D138</f>
        <v>0.03278688524590164</v>
      </c>
      <c r="F136" s="54">
        <v>3</v>
      </c>
      <c r="G136" s="52">
        <f>F136/F138</f>
        <v>0.09375</v>
      </c>
      <c r="H136" s="26">
        <v>1</v>
      </c>
      <c r="I136" s="19">
        <f>H136/H138</f>
        <v>0.045454545454545456</v>
      </c>
      <c r="J136" s="73">
        <f t="shared" si="10"/>
        <v>6</v>
      </c>
      <c r="K136" s="74">
        <f>J136/J138</f>
        <v>0.04195804195804196</v>
      </c>
    </row>
    <row r="137" spans="1:11" s="21" customFormat="1" ht="12">
      <c r="A137" s="30" t="s">
        <v>8</v>
      </c>
      <c r="B137" s="61">
        <v>1</v>
      </c>
      <c r="C137" s="60">
        <f>B137/B138</f>
        <v>0.03571428571428571</v>
      </c>
      <c r="D137" s="31">
        <v>4</v>
      </c>
      <c r="E137" s="18">
        <f>D137/D138</f>
        <v>0.06557377049180328</v>
      </c>
      <c r="F137" s="61">
        <v>3</v>
      </c>
      <c r="G137" s="60">
        <f>F137/F138</f>
        <v>0.09375</v>
      </c>
      <c r="H137" s="31">
        <v>4</v>
      </c>
      <c r="I137" s="18">
        <f>H137/H138</f>
        <v>0.18181818181818182</v>
      </c>
      <c r="J137" s="67">
        <f t="shared" si="10"/>
        <v>12</v>
      </c>
      <c r="K137" s="75">
        <f>J137/J138</f>
        <v>0.08391608391608392</v>
      </c>
    </row>
    <row r="138" spans="1:11" s="38" customFormat="1" ht="12">
      <c r="A138" s="32" t="s">
        <v>9</v>
      </c>
      <c r="B138" s="56">
        <f>SUM(B132:B137)</f>
        <v>28</v>
      </c>
      <c r="C138" s="62">
        <f>B138/B138</f>
        <v>1</v>
      </c>
      <c r="D138" s="33">
        <f>SUM(D132:D137)</f>
        <v>61</v>
      </c>
      <c r="E138" s="37">
        <f>D138/D138</f>
        <v>1</v>
      </c>
      <c r="F138" s="56">
        <f>SUM(F132:F137)</f>
        <v>32</v>
      </c>
      <c r="G138" s="62">
        <f>F138/F138</f>
        <v>1</v>
      </c>
      <c r="H138" s="33">
        <f>SUM(H132:H137)</f>
        <v>22</v>
      </c>
      <c r="I138" s="37">
        <f>H138/H138</f>
        <v>1</v>
      </c>
      <c r="J138" s="76">
        <f t="shared" si="10"/>
        <v>143</v>
      </c>
      <c r="K138" s="77">
        <f>J138/J138</f>
        <v>1</v>
      </c>
    </row>
    <row r="139" spans="1:11" s="21" customFormat="1" ht="12">
      <c r="A139" s="8"/>
      <c r="B139" s="63"/>
      <c r="C139" s="60"/>
      <c r="D139" s="9"/>
      <c r="E139" s="18"/>
      <c r="F139" s="63"/>
      <c r="G139" s="60"/>
      <c r="H139" s="9"/>
      <c r="I139" s="18"/>
      <c r="J139" s="67"/>
      <c r="K139" s="75"/>
    </row>
    <row r="140" spans="10:11" ht="12">
      <c r="J140" s="67"/>
      <c r="K140" s="68"/>
    </row>
    <row r="141" spans="2:11" s="5" customFormat="1" ht="11.25">
      <c r="B141" s="47" t="s">
        <v>110</v>
      </c>
      <c r="C141" s="48" t="s">
        <v>111</v>
      </c>
      <c r="D141" s="6" t="s">
        <v>110</v>
      </c>
      <c r="E141" s="16" t="s">
        <v>111</v>
      </c>
      <c r="F141" s="47" t="s">
        <v>110</v>
      </c>
      <c r="G141" s="48" t="s">
        <v>111</v>
      </c>
      <c r="H141" s="6" t="s">
        <v>110</v>
      </c>
      <c r="I141" s="16" t="s">
        <v>111</v>
      </c>
      <c r="J141" s="69" t="s">
        <v>110</v>
      </c>
      <c r="K141" s="70" t="s">
        <v>111</v>
      </c>
    </row>
    <row r="142" spans="2:11" s="40" customFormat="1" ht="11.25">
      <c r="B142" s="49" t="s">
        <v>6</v>
      </c>
      <c r="C142" s="50" t="s">
        <v>6</v>
      </c>
      <c r="D142" s="41" t="s">
        <v>7</v>
      </c>
      <c r="E142" s="42" t="s">
        <v>7</v>
      </c>
      <c r="F142" s="49" t="s">
        <v>12</v>
      </c>
      <c r="G142" s="50" t="s">
        <v>12</v>
      </c>
      <c r="H142" s="41" t="s">
        <v>14</v>
      </c>
      <c r="I142" s="42" t="s">
        <v>14</v>
      </c>
      <c r="J142" s="71" t="s">
        <v>13</v>
      </c>
      <c r="K142" s="72" t="s">
        <v>13</v>
      </c>
    </row>
    <row r="143" spans="1:11" ht="12">
      <c r="A143" s="5" t="s">
        <v>71</v>
      </c>
      <c r="J143" s="67"/>
      <c r="K143" s="68"/>
    </row>
    <row r="144" spans="1:11" s="28" customFormat="1" ht="12">
      <c r="A144" s="25" t="s">
        <v>63</v>
      </c>
      <c r="B144" s="54">
        <v>4</v>
      </c>
      <c r="C144" s="52">
        <f>B144/B150</f>
        <v>0.14285714285714285</v>
      </c>
      <c r="D144" s="26">
        <v>5</v>
      </c>
      <c r="E144" s="19">
        <f>D144/D150</f>
        <v>0.08196721311475409</v>
      </c>
      <c r="F144" s="54">
        <v>3</v>
      </c>
      <c r="G144" s="52">
        <f>F144/F150</f>
        <v>0.09375</v>
      </c>
      <c r="H144" s="26">
        <v>0</v>
      </c>
      <c r="I144" s="19">
        <f>H144/H150</f>
        <v>0</v>
      </c>
      <c r="J144" s="73">
        <f aca="true" t="shared" si="11" ref="J144:J150">SUM(B144,D144,F144,H144)</f>
        <v>12</v>
      </c>
      <c r="K144" s="74">
        <f>J144/J150</f>
        <v>0.08391608391608392</v>
      </c>
    </row>
    <row r="145" spans="1:11" s="21" customFormat="1" ht="12">
      <c r="A145" s="30" t="s">
        <v>64</v>
      </c>
      <c r="B145" s="61">
        <v>14</v>
      </c>
      <c r="C145" s="60">
        <f>B145/B150</f>
        <v>0.5</v>
      </c>
      <c r="D145" s="31">
        <v>39</v>
      </c>
      <c r="E145" s="18">
        <f>D145/D150</f>
        <v>0.639344262295082</v>
      </c>
      <c r="F145" s="61">
        <v>19</v>
      </c>
      <c r="G145" s="60">
        <f>F145/F150</f>
        <v>0.59375</v>
      </c>
      <c r="H145" s="31">
        <v>13</v>
      </c>
      <c r="I145" s="18">
        <f>H145/H150</f>
        <v>0.5909090909090909</v>
      </c>
      <c r="J145" s="67">
        <f t="shared" si="11"/>
        <v>85</v>
      </c>
      <c r="K145" s="75">
        <f>J145/J150</f>
        <v>0.5944055944055944</v>
      </c>
    </row>
    <row r="146" spans="1:11" s="28" customFormat="1" ht="12">
      <c r="A146" s="25" t="s">
        <v>65</v>
      </c>
      <c r="B146" s="54">
        <v>6</v>
      </c>
      <c r="C146" s="52">
        <f>B146/B150</f>
        <v>0.21428571428571427</v>
      </c>
      <c r="D146" s="26">
        <v>11</v>
      </c>
      <c r="E146" s="19">
        <f>D146/D150</f>
        <v>0.18032786885245902</v>
      </c>
      <c r="F146" s="54">
        <v>6</v>
      </c>
      <c r="G146" s="52">
        <f>F146/F150</f>
        <v>0.1875</v>
      </c>
      <c r="H146" s="26">
        <v>3</v>
      </c>
      <c r="I146" s="19">
        <f>H146/H150</f>
        <v>0.13636363636363635</v>
      </c>
      <c r="J146" s="73">
        <f t="shared" si="11"/>
        <v>26</v>
      </c>
      <c r="K146" s="74">
        <f>J146/J150</f>
        <v>0.18181818181818182</v>
      </c>
    </row>
    <row r="147" spans="1:11" s="21" customFormat="1" ht="12">
      <c r="A147" s="30" t="s">
        <v>66</v>
      </c>
      <c r="B147" s="61">
        <v>1</v>
      </c>
      <c r="C147" s="60">
        <f>B147/B150</f>
        <v>0.03571428571428571</v>
      </c>
      <c r="D147" s="31">
        <v>1</v>
      </c>
      <c r="E147" s="18">
        <f>D147/D150</f>
        <v>0.01639344262295082</v>
      </c>
      <c r="F147" s="61">
        <v>0</v>
      </c>
      <c r="G147" s="60">
        <f>F147/F150</f>
        <v>0</v>
      </c>
      <c r="H147" s="31">
        <v>1</v>
      </c>
      <c r="I147" s="18">
        <f>H147/H150</f>
        <v>0.045454545454545456</v>
      </c>
      <c r="J147" s="67">
        <f t="shared" si="11"/>
        <v>3</v>
      </c>
      <c r="K147" s="75">
        <f>J147/J150</f>
        <v>0.02097902097902098</v>
      </c>
    </row>
    <row r="148" spans="1:11" s="28" customFormat="1" ht="12">
      <c r="A148" s="25" t="s">
        <v>67</v>
      </c>
      <c r="B148" s="54">
        <v>1</v>
      </c>
      <c r="C148" s="52">
        <f>B148/B150</f>
        <v>0.03571428571428571</v>
      </c>
      <c r="D148" s="26">
        <v>2</v>
      </c>
      <c r="E148" s="19">
        <f>D148/D150</f>
        <v>0.03278688524590164</v>
      </c>
      <c r="F148" s="54">
        <v>2</v>
      </c>
      <c r="G148" s="52">
        <f>F148/F150</f>
        <v>0.0625</v>
      </c>
      <c r="H148" s="26">
        <v>0</v>
      </c>
      <c r="I148" s="19">
        <f>H148/H150</f>
        <v>0</v>
      </c>
      <c r="J148" s="73">
        <f t="shared" si="11"/>
        <v>5</v>
      </c>
      <c r="K148" s="74">
        <f>J148/J150</f>
        <v>0.03496503496503497</v>
      </c>
    </row>
    <row r="149" spans="1:11" s="21" customFormat="1" ht="12">
      <c r="A149" s="30" t="s">
        <v>8</v>
      </c>
      <c r="B149" s="61">
        <v>2</v>
      </c>
      <c r="C149" s="60">
        <f>B149/B150</f>
        <v>0.07142857142857142</v>
      </c>
      <c r="D149" s="31">
        <v>3</v>
      </c>
      <c r="E149" s="18">
        <f>D149/D150</f>
        <v>0.04918032786885246</v>
      </c>
      <c r="F149" s="61">
        <v>2</v>
      </c>
      <c r="G149" s="60">
        <f>F149/F150</f>
        <v>0.0625</v>
      </c>
      <c r="H149" s="31">
        <v>5</v>
      </c>
      <c r="I149" s="18">
        <f>H149/H150</f>
        <v>0.22727272727272727</v>
      </c>
      <c r="J149" s="67">
        <f t="shared" si="11"/>
        <v>12</v>
      </c>
      <c r="K149" s="75">
        <f>J149/J150</f>
        <v>0.08391608391608392</v>
      </c>
    </row>
    <row r="150" spans="1:11" s="38" customFormat="1" ht="12">
      <c r="A150" s="32" t="s">
        <v>9</v>
      </c>
      <c r="B150" s="56">
        <f>SUM(B144:B149)</f>
        <v>28</v>
      </c>
      <c r="C150" s="62">
        <f>B150/B150</f>
        <v>1</v>
      </c>
      <c r="D150" s="33">
        <f>SUM(D144:D149)</f>
        <v>61</v>
      </c>
      <c r="E150" s="37">
        <f>D150/D150</f>
        <v>1</v>
      </c>
      <c r="F150" s="56">
        <f>SUM(F144:F149)</f>
        <v>32</v>
      </c>
      <c r="G150" s="62">
        <f>F150/F150</f>
        <v>1</v>
      </c>
      <c r="H150" s="33">
        <f>SUM(H144:H149)</f>
        <v>22</v>
      </c>
      <c r="I150" s="37">
        <f>H150/H150</f>
        <v>1</v>
      </c>
      <c r="J150" s="76">
        <f t="shared" si="11"/>
        <v>143</v>
      </c>
      <c r="K150" s="77">
        <f>J150/J150</f>
        <v>1</v>
      </c>
    </row>
    <row r="151" spans="10:11" ht="12">
      <c r="J151" s="67"/>
      <c r="K151" s="68"/>
    </row>
    <row r="152" spans="1:11" ht="12">
      <c r="A152" s="5" t="s">
        <v>73</v>
      </c>
      <c r="J152" s="67"/>
      <c r="K152" s="68"/>
    </row>
    <row r="153" spans="1:11" s="28" customFormat="1" ht="12">
      <c r="A153" s="25" t="s">
        <v>63</v>
      </c>
      <c r="B153" s="54">
        <v>5</v>
      </c>
      <c r="C153" s="52">
        <f>B153/B159</f>
        <v>0.17857142857142858</v>
      </c>
      <c r="D153" s="26">
        <v>10</v>
      </c>
      <c r="E153" s="19">
        <f>D153/D159</f>
        <v>0.16393442622950818</v>
      </c>
      <c r="F153" s="54">
        <v>8</v>
      </c>
      <c r="G153" s="52">
        <f>F153/F159</f>
        <v>0.25</v>
      </c>
      <c r="H153" s="26">
        <v>1</v>
      </c>
      <c r="I153" s="19">
        <f>H153/H159</f>
        <v>0.045454545454545456</v>
      </c>
      <c r="J153" s="73">
        <f aca="true" t="shared" si="12" ref="J153:J159">SUM(B153,D153,F153,H153)</f>
        <v>24</v>
      </c>
      <c r="K153" s="74">
        <f>J153/J159</f>
        <v>0.16783216783216784</v>
      </c>
    </row>
    <row r="154" spans="1:11" s="21" customFormat="1" ht="12">
      <c r="A154" s="30" t="s">
        <v>64</v>
      </c>
      <c r="B154" s="61">
        <v>17</v>
      </c>
      <c r="C154" s="60">
        <f>B154/B159</f>
        <v>0.6071428571428571</v>
      </c>
      <c r="D154" s="31">
        <v>33</v>
      </c>
      <c r="E154" s="18">
        <f>D154/D159</f>
        <v>0.5409836065573771</v>
      </c>
      <c r="F154" s="61">
        <v>19</v>
      </c>
      <c r="G154" s="60">
        <f>F154/F159</f>
        <v>0.59375</v>
      </c>
      <c r="H154" s="31">
        <v>13</v>
      </c>
      <c r="I154" s="18">
        <f>H154/H159</f>
        <v>0.5909090909090909</v>
      </c>
      <c r="J154" s="67">
        <f t="shared" si="12"/>
        <v>82</v>
      </c>
      <c r="K154" s="75">
        <f>J154/J159</f>
        <v>0.5734265734265734</v>
      </c>
    </row>
    <row r="155" spans="1:11" s="28" customFormat="1" ht="12">
      <c r="A155" s="25" t="s">
        <v>65</v>
      </c>
      <c r="B155" s="54">
        <v>2</v>
      </c>
      <c r="C155" s="52">
        <f>B155/B159</f>
        <v>0.07142857142857142</v>
      </c>
      <c r="D155" s="26">
        <v>9</v>
      </c>
      <c r="E155" s="19">
        <f>D155/D159</f>
        <v>0.14754098360655737</v>
      </c>
      <c r="F155" s="54">
        <v>2</v>
      </c>
      <c r="G155" s="52">
        <f>F155/F159</f>
        <v>0.0625</v>
      </c>
      <c r="H155" s="26">
        <v>0</v>
      </c>
      <c r="I155" s="19">
        <f>H155/H159</f>
        <v>0</v>
      </c>
      <c r="J155" s="73">
        <f t="shared" si="12"/>
        <v>13</v>
      </c>
      <c r="K155" s="74">
        <f>J155/J159</f>
        <v>0.09090909090909091</v>
      </c>
    </row>
    <row r="156" spans="1:11" s="21" customFormat="1" ht="12">
      <c r="A156" s="30" t="s">
        <v>66</v>
      </c>
      <c r="B156" s="61">
        <v>2</v>
      </c>
      <c r="C156" s="60">
        <f>B156/B159</f>
        <v>0.07142857142857142</v>
      </c>
      <c r="D156" s="31">
        <v>2</v>
      </c>
      <c r="E156" s="18">
        <f>D156/D159</f>
        <v>0.03278688524590164</v>
      </c>
      <c r="F156" s="61">
        <v>0</v>
      </c>
      <c r="G156" s="60">
        <f>F156/F159</f>
        <v>0</v>
      </c>
      <c r="H156" s="31">
        <v>0</v>
      </c>
      <c r="I156" s="18">
        <f>H156/H159</f>
        <v>0</v>
      </c>
      <c r="J156" s="67">
        <f t="shared" si="12"/>
        <v>4</v>
      </c>
      <c r="K156" s="75">
        <f>J156/J159</f>
        <v>0.027972027972027972</v>
      </c>
    </row>
    <row r="157" spans="1:11" s="28" customFormat="1" ht="12">
      <c r="A157" s="25" t="s">
        <v>67</v>
      </c>
      <c r="B157" s="54">
        <v>1</v>
      </c>
      <c r="C157" s="52">
        <f>B157/B159</f>
        <v>0.03571428571428571</v>
      </c>
      <c r="D157" s="26">
        <v>4</v>
      </c>
      <c r="E157" s="19">
        <f>D157/D159</f>
        <v>0.06557377049180328</v>
      </c>
      <c r="F157" s="54">
        <v>2</v>
      </c>
      <c r="G157" s="52">
        <f>F157/F159</f>
        <v>0.0625</v>
      </c>
      <c r="H157" s="26">
        <v>3</v>
      </c>
      <c r="I157" s="19">
        <f>H157/H159</f>
        <v>0.13636363636363635</v>
      </c>
      <c r="J157" s="73">
        <f t="shared" si="12"/>
        <v>10</v>
      </c>
      <c r="K157" s="74">
        <f>J157/J159</f>
        <v>0.06993006993006994</v>
      </c>
    </row>
    <row r="158" spans="1:11" s="21" customFormat="1" ht="12">
      <c r="A158" s="30" t="s">
        <v>8</v>
      </c>
      <c r="B158" s="61">
        <v>1</v>
      </c>
      <c r="C158" s="60">
        <f>B158/B159</f>
        <v>0.03571428571428571</v>
      </c>
      <c r="D158" s="31">
        <v>3</v>
      </c>
      <c r="E158" s="18">
        <f>D158/D159</f>
        <v>0.04918032786885246</v>
      </c>
      <c r="F158" s="61">
        <v>1</v>
      </c>
      <c r="G158" s="60">
        <f>F158/F159</f>
        <v>0.03125</v>
      </c>
      <c r="H158" s="31">
        <v>5</v>
      </c>
      <c r="I158" s="18">
        <f>H158/H159</f>
        <v>0.22727272727272727</v>
      </c>
      <c r="J158" s="67">
        <f t="shared" si="12"/>
        <v>10</v>
      </c>
      <c r="K158" s="75">
        <f>J158/J159</f>
        <v>0.06993006993006994</v>
      </c>
    </row>
    <row r="159" spans="1:11" s="38" customFormat="1" ht="12">
      <c r="A159" s="32" t="s">
        <v>9</v>
      </c>
      <c r="B159" s="56">
        <f>SUM(B153:B158)</f>
        <v>28</v>
      </c>
      <c r="C159" s="62">
        <f>B159/B159</f>
        <v>1</v>
      </c>
      <c r="D159" s="33">
        <f>SUM(D153:D158)</f>
        <v>61</v>
      </c>
      <c r="E159" s="37">
        <f>D159/D159</f>
        <v>1</v>
      </c>
      <c r="F159" s="56">
        <f>SUM(F153:F158)</f>
        <v>32</v>
      </c>
      <c r="G159" s="62">
        <f>F159/F159</f>
        <v>1</v>
      </c>
      <c r="H159" s="33">
        <f>SUM(H153:H158)</f>
        <v>22</v>
      </c>
      <c r="I159" s="37">
        <f>H159/H159</f>
        <v>1</v>
      </c>
      <c r="J159" s="76">
        <f t="shared" si="12"/>
        <v>143</v>
      </c>
      <c r="K159" s="77">
        <f>J159/J159</f>
        <v>1</v>
      </c>
    </row>
    <row r="160" spans="10:11" ht="12">
      <c r="J160" s="67"/>
      <c r="K160" s="68"/>
    </row>
    <row r="161" spans="1:11" ht="12">
      <c r="A161" s="5" t="s">
        <v>74</v>
      </c>
      <c r="J161" s="67"/>
      <c r="K161" s="68"/>
    </row>
    <row r="162" spans="1:11" s="28" customFormat="1" ht="12">
      <c r="A162" s="25" t="s">
        <v>63</v>
      </c>
      <c r="B162" s="54">
        <v>12</v>
      </c>
      <c r="C162" s="52">
        <f>B162/B168</f>
        <v>0.42857142857142855</v>
      </c>
      <c r="D162" s="26">
        <v>21</v>
      </c>
      <c r="E162" s="19">
        <f>D162/D168</f>
        <v>0.3442622950819672</v>
      </c>
      <c r="F162" s="54">
        <v>9</v>
      </c>
      <c r="G162" s="52">
        <f>F162/F168</f>
        <v>0.28125</v>
      </c>
      <c r="H162" s="26">
        <v>5</v>
      </c>
      <c r="I162" s="19">
        <f>H162/H168</f>
        <v>0.23809523809523808</v>
      </c>
      <c r="J162" s="73">
        <f aca="true" t="shared" si="13" ref="J162:J168">SUM(B162,D162,F162,H162)</f>
        <v>47</v>
      </c>
      <c r="K162" s="74">
        <f>J162/J168</f>
        <v>0.33098591549295775</v>
      </c>
    </row>
    <row r="163" spans="1:11" s="21" customFormat="1" ht="12">
      <c r="A163" s="30" t="s">
        <v>64</v>
      </c>
      <c r="B163" s="61">
        <v>14</v>
      </c>
      <c r="C163" s="60">
        <f>B163/B168</f>
        <v>0.5</v>
      </c>
      <c r="D163" s="31">
        <v>33</v>
      </c>
      <c r="E163" s="18">
        <f>D163/D168</f>
        <v>0.5409836065573771</v>
      </c>
      <c r="F163" s="61">
        <v>21</v>
      </c>
      <c r="G163" s="60">
        <f>F163/F168</f>
        <v>0.65625</v>
      </c>
      <c r="H163" s="31">
        <v>10</v>
      </c>
      <c r="I163" s="18">
        <f>H163/H168</f>
        <v>0.47619047619047616</v>
      </c>
      <c r="J163" s="67">
        <f t="shared" si="13"/>
        <v>78</v>
      </c>
      <c r="K163" s="75">
        <f>J163/J168</f>
        <v>0.5492957746478874</v>
      </c>
    </row>
    <row r="164" spans="1:11" s="28" customFormat="1" ht="12">
      <c r="A164" s="25" t="s">
        <v>65</v>
      </c>
      <c r="B164" s="54">
        <v>1</v>
      </c>
      <c r="C164" s="52">
        <f>B164/B168</f>
        <v>0.03571428571428571</v>
      </c>
      <c r="D164" s="26">
        <v>2</v>
      </c>
      <c r="E164" s="19">
        <f>D164/D168</f>
        <v>0.03278688524590164</v>
      </c>
      <c r="F164" s="54">
        <v>1</v>
      </c>
      <c r="G164" s="52">
        <f>F164/F168</f>
        <v>0.03125</v>
      </c>
      <c r="H164" s="26">
        <v>2</v>
      </c>
      <c r="I164" s="19">
        <f>H164/H168</f>
        <v>0.09523809523809523</v>
      </c>
      <c r="J164" s="73">
        <f t="shared" si="13"/>
        <v>6</v>
      </c>
      <c r="K164" s="74">
        <f>J164/J168</f>
        <v>0.04225352112676056</v>
      </c>
    </row>
    <row r="165" spans="1:11" s="21" customFormat="1" ht="12">
      <c r="A165" s="30" t="s">
        <v>66</v>
      </c>
      <c r="B165" s="61">
        <v>0</v>
      </c>
      <c r="C165" s="60">
        <f>B165/B168</f>
        <v>0</v>
      </c>
      <c r="D165" s="31">
        <v>2</v>
      </c>
      <c r="E165" s="18">
        <f>D165/D168</f>
        <v>0.03278688524590164</v>
      </c>
      <c r="F165" s="61">
        <v>0</v>
      </c>
      <c r="G165" s="60">
        <f>F165/F168</f>
        <v>0</v>
      </c>
      <c r="H165" s="31">
        <v>1</v>
      </c>
      <c r="I165" s="18">
        <f>H165/H168</f>
        <v>0.047619047619047616</v>
      </c>
      <c r="J165" s="67">
        <f t="shared" si="13"/>
        <v>3</v>
      </c>
      <c r="K165" s="75">
        <f>J165/J168</f>
        <v>0.02112676056338028</v>
      </c>
    </row>
    <row r="166" spans="1:11" s="28" customFormat="1" ht="12">
      <c r="A166" s="25" t="s">
        <v>67</v>
      </c>
      <c r="B166" s="54">
        <v>0</v>
      </c>
      <c r="C166" s="52">
        <f>B166/B168</f>
        <v>0</v>
      </c>
      <c r="D166" s="26">
        <v>0</v>
      </c>
      <c r="E166" s="19">
        <f>D166/D168</f>
        <v>0</v>
      </c>
      <c r="F166" s="54">
        <v>0</v>
      </c>
      <c r="G166" s="52">
        <f>F166/F168</f>
        <v>0</v>
      </c>
      <c r="H166" s="26">
        <v>0</v>
      </c>
      <c r="I166" s="19">
        <f>H166/H168</f>
        <v>0</v>
      </c>
      <c r="J166" s="73">
        <f t="shared" si="13"/>
        <v>0</v>
      </c>
      <c r="K166" s="74">
        <f>J166/J168</f>
        <v>0</v>
      </c>
    </row>
    <row r="167" spans="1:11" s="21" customFormat="1" ht="12">
      <c r="A167" s="30" t="s">
        <v>8</v>
      </c>
      <c r="B167" s="61">
        <v>1</v>
      </c>
      <c r="C167" s="60">
        <f>B167/B168</f>
        <v>0.03571428571428571</v>
      </c>
      <c r="D167" s="31">
        <v>3</v>
      </c>
      <c r="E167" s="18">
        <f>D167/D168</f>
        <v>0.04918032786885246</v>
      </c>
      <c r="F167" s="61">
        <v>1</v>
      </c>
      <c r="G167" s="60">
        <f>F167/F168</f>
        <v>0.03125</v>
      </c>
      <c r="H167" s="31">
        <v>3</v>
      </c>
      <c r="I167" s="18">
        <f>H167/H168</f>
        <v>0.14285714285714285</v>
      </c>
      <c r="J167" s="67">
        <f t="shared" si="13"/>
        <v>8</v>
      </c>
      <c r="K167" s="75">
        <f>J167/J168</f>
        <v>0.056338028169014086</v>
      </c>
    </row>
    <row r="168" spans="1:11" s="38" customFormat="1" ht="12">
      <c r="A168" s="32" t="s">
        <v>9</v>
      </c>
      <c r="B168" s="56">
        <f>SUM(B162:B167)</f>
        <v>28</v>
      </c>
      <c r="C168" s="62">
        <f>B168/B168</f>
        <v>1</v>
      </c>
      <c r="D168" s="33">
        <f>SUM(D162:D167)</f>
        <v>61</v>
      </c>
      <c r="E168" s="37">
        <f>D168/D168</f>
        <v>1</v>
      </c>
      <c r="F168" s="56">
        <f>SUM(F162:F167)</f>
        <v>32</v>
      </c>
      <c r="G168" s="62">
        <f>F168/F168</f>
        <v>1</v>
      </c>
      <c r="H168" s="33">
        <f>SUM(H162:H167)</f>
        <v>21</v>
      </c>
      <c r="I168" s="37">
        <f>H168/H168</f>
        <v>1</v>
      </c>
      <c r="J168" s="76">
        <f t="shared" si="13"/>
        <v>142</v>
      </c>
      <c r="K168" s="77">
        <f>J168/J168</f>
        <v>1</v>
      </c>
    </row>
    <row r="169" spans="10:11" ht="12">
      <c r="J169" s="67"/>
      <c r="K169" s="68"/>
    </row>
    <row r="170" spans="1:11" ht="12">
      <c r="A170" s="5" t="s">
        <v>75</v>
      </c>
      <c r="J170" s="67"/>
      <c r="K170" s="68"/>
    </row>
    <row r="171" spans="1:11" s="28" customFormat="1" ht="12">
      <c r="A171" s="25" t="s">
        <v>63</v>
      </c>
      <c r="B171" s="54">
        <v>13</v>
      </c>
      <c r="C171" s="52">
        <f>B171/B177</f>
        <v>0.4642857142857143</v>
      </c>
      <c r="D171" s="26">
        <v>18</v>
      </c>
      <c r="E171" s="19">
        <f>D171/D177</f>
        <v>0.29508196721311475</v>
      </c>
      <c r="F171" s="54">
        <v>8</v>
      </c>
      <c r="G171" s="52">
        <f>F171/F177</f>
        <v>0.25</v>
      </c>
      <c r="H171" s="26">
        <v>1</v>
      </c>
      <c r="I171" s="19">
        <f>H171/H177</f>
        <v>0.047619047619047616</v>
      </c>
      <c r="J171" s="73">
        <f aca="true" t="shared" si="14" ref="J171:J177">SUM(B171,D171,F171,H171)</f>
        <v>40</v>
      </c>
      <c r="K171" s="74">
        <f>J171/J177</f>
        <v>0.28169014084507044</v>
      </c>
    </row>
    <row r="172" spans="1:11" s="21" customFormat="1" ht="12">
      <c r="A172" s="30" t="s">
        <v>64</v>
      </c>
      <c r="B172" s="61">
        <v>12</v>
      </c>
      <c r="C172" s="60">
        <f>B172/B177</f>
        <v>0.42857142857142855</v>
      </c>
      <c r="D172" s="31">
        <v>36</v>
      </c>
      <c r="E172" s="18">
        <f>D172/D177</f>
        <v>0.5901639344262295</v>
      </c>
      <c r="F172" s="61">
        <v>23</v>
      </c>
      <c r="G172" s="60">
        <f>F172/F177</f>
        <v>0.71875</v>
      </c>
      <c r="H172" s="31">
        <v>14</v>
      </c>
      <c r="I172" s="18">
        <f>H172/H177</f>
        <v>0.6666666666666666</v>
      </c>
      <c r="J172" s="67">
        <f t="shared" si="14"/>
        <v>85</v>
      </c>
      <c r="K172" s="75">
        <f>J172/J177</f>
        <v>0.5985915492957746</v>
      </c>
    </row>
    <row r="173" spans="1:11" s="28" customFormat="1" ht="12">
      <c r="A173" s="25" t="s">
        <v>65</v>
      </c>
      <c r="B173" s="54">
        <v>2</v>
      </c>
      <c r="C173" s="52">
        <f>B173/B177</f>
        <v>0.07142857142857142</v>
      </c>
      <c r="D173" s="26">
        <v>4</v>
      </c>
      <c r="E173" s="19">
        <f>D173/D177</f>
        <v>0.06557377049180328</v>
      </c>
      <c r="F173" s="54">
        <v>0</v>
      </c>
      <c r="G173" s="52">
        <f>F173/F177</f>
        <v>0</v>
      </c>
      <c r="H173" s="26">
        <v>0</v>
      </c>
      <c r="I173" s="19">
        <f>H173/H177</f>
        <v>0</v>
      </c>
      <c r="J173" s="73">
        <f t="shared" si="14"/>
        <v>6</v>
      </c>
      <c r="K173" s="74">
        <f>J173/J177</f>
        <v>0.04225352112676056</v>
      </c>
    </row>
    <row r="174" spans="1:11" s="21" customFormat="1" ht="12">
      <c r="A174" s="30" t="s">
        <v>66</v>
      </c>
      <c r="B174" s="61">
        <v>0</v>
      </c>
      <c r="C174" s="60">
        <f>B174/B177</f>
        <v>0</v>
      </c>
      <c r="D174" s="31">
        <v>0</v>
      </c>
      <c r="E174" s="18">
        <f>D174/D177</f>
        <v>0</v>
      </c>
      <c r="F174" s="61">
        <v>0</v>
      </c>
      <c r="G174" s="60">
        <f>F174/F177</f>
        <v>0</v>
      </c>
      <c r="H174" s="31">
        <v>0</v>
      </c>
      <c r="I174" s="18">
        <f>H174/H177</f>
        <v>0</v>
      </c>
      <c r="J174" s="67">
        <f t="shared" si="14"/>
        <v>0</v>
      </c>
      <c r="K174" s="75">
        <f>J174/J177</f>
        <v>0</v>
      </c>
    </row>
    <row r="175" spans="1:11" s="28" customFormat="1" ht="12">
      <c r="A175" s="25" t="s">
        <v>67</v>
      </c>
      <c r="B175" s="54">
        <v>0</v>
      </c>
      <c r="C175" s="52">
        <f>B175/B177</f>
        <v>0</v>
      </c>
      <c r="D175" s="26">
        <v>0</v>
      </c>
      <c r="E175" s="19">
        <f>D175/D177</f>
        <v>0</v>
      </c>
      <c r="F175" s="54">
        <v>0</v>
      </c>
      <c r="G175" s="52">
        <f>F175/F177</f>
        <v>0</v>
      </c>
      <c r="H175" s="26">
        <v>0</v>
      </c>
      <c r="I175" s="19">
        <f>H175/H177</f>
        <v>0</v>
      </c>
      <c r="J175" s="73">
        <f t="shared" si="14"/>
        <v>0</v>
      </c>
      <c r="K175" s="74">
        <f>J175/J177</f>
        <v>0</v>
      </c>
    </row>
    <row r="176" spans="1:11" s="21" customFormat="1" ht="12">
      <c r="A176" s="30" t="s">
        <v>8</v>
      </c>
      <c r="B176" s="61">
        <v>1</v>
      </c>
      <c r="C176" s="60">
        <f>B176/B177</f>
        <v>0.03571428571428571</v>
      </c>
      <c r="D176" s="31">
        <v>3</v>
      </c>
      <c r="E176" s="18">
        <f>D176/D177</f>
        <v>0.04918032786885246</v>
      </c>
      <c r="F176" s="61">
        <v>1</v>
      </c>
      <c r="G176" s="60">
        <f>F176/F177</f>
        <v>0.03125</v>
      </c>
      <c r="H176" s="31">
        <v>6</v>
      </c>
      <c r="I176" s="18">
        <f>H176/H177</f>
        <v>0.2857142857142857</v>
      </c>
      <c r="J176" s="67">
        <f t="shared" si="14"/>
        <v>11</v>
      </c>
      <c r="K176" s="75">
        <f>J176/J177</f>
        <v>0.07746478873239436</v>
      </c>
    </row>
    <row r="177" spans="1:11" s="38" customFormat="1" ht="12">
      <c r="A177" s="32" t="s">
        <v>9</v>
      </c>
      <c r="B177" s="56">
        <f>SUM(B171:B176)</f>
        <v>28</v>
      </c>
      <c r="C177" s="62">
        <f>B177/B177</f>
        <v>1</v>
      </c>
      <c r="D177" s="33">
        <f>SUM(D171:D176)</f>
        <v>61</v>
      </c>
      <c r="E177" s="37">
        <f>D177/D177</f>
        <v>1</v>
      </c>
      <c r="F177" s="56">
        <f>SUM(F171:F176)</f>
        <v>32</v>
      </c>
      <c r="G177" s="62">
        <f>F177/F177</f>
        <v>1</v>
      </c>
      <c r="H177" s="33">
        <f>SUM(H171:H176)</f>
        <v>21</v>
      </c>
      <c r="I177" s="37">
        <f>H177/H177</f>
        <v>1</v>
      </c>
      <c r="J177" s="76">
        <f t="shared" si="14"/>
        <v>142</v>
      </c>
      <c r="K177" s="77">
        <f>J177/J177</f>
        <v>1</v>
      </c>
    </row>
    <row r="178" spans="10:11" ht="12">
      <c r="J178" s="67"/>
      <c r="K178" s="68"/>
    </row>
    <row r="179" spans="1:11" ht="12">
      <c r="A179" s="5" t="s">
        <v>76</v>
      </c>
      <c r="J179" s="67"/>
      <c r="K179" s="68"/>
    </row>
    <row r="180" spans="1:11" s="28" customFormat="1" ht="12">
      <c r="A180" s="25" t="s">
        <v>63</v>
      </c>
      <c r="B180" s="54">
        <v>0</v>
      </c>
      <c r="C180" s="52">
        <f>B180/B186</f>
        <v>0</v>
      </c>
      <c r="D180" s="26">
        <v>2</v>
      </c>
      <c r="E180" s="19">
        <f>D180/D186</f>
        <v>0.03278688524590164</v>
      </c>
      <c r="F180" s="54">
        <v>1</v>
      </c>
      <c r="G180" s="52">
        <f>F180/F186</f>
        <v>0.03125</v>
      </c>
      <c r="H180" s="26">
        <v>0</v>
      </c>
      <c r="I180" s="19">
        <f>H180/H186</f>
        <v>0</v>
      </c>
      <c r="J180" s="73">
        <f aca="true" t="shared" si="15" ref="J180:J186">SUM(B180,D180,F180,H180)</f>
        <v>3</v>
      </c>
      <c r="K180" s="74">
        <f>J180/J186</f>
        <v>0.02097902097902098</v>
      </c>
    </row>
    <row r="181" spans="1:11" s="21" customFormat="1" ht="12">
      <c r="A181" s="30" t="s">
        <v>64</v>
      </c>
      <c r="B181" s="61">
        <v>9</v>
      </c>
      <c r="C181" s="60">
        <f>B181/B186</f>
        <v>0.32142857142857145</v>
      </c>
      <c r="D181" s="31">
        <v>16</v>
      </c>
      <c r="E181" s="18">
        <f>D181/D186</f>
        <v>0.26229508196721313</v>
      </c>
      <c r="F181" s="61">
        <v>8</v>
      </c>
      <c r="G181" s="60">
        <f>F181/F186</f>
        <v>0.25</v>
      </c>
      <c r="H181" s="31">
        <v>2</v>
      </c>
      <c r="I181" s="18">
        <f>H181/H186</f>
        <v>0.09090909090909091</v>
      </c>
      <c r="J181" s="67">
        <f t="shared" si="15"/>
        <v>35</v>
      </c>
      <c r="K181" s="75">
        <f>J181/J186</f>
        <v>0.24475524475524477</v>
      </c>
    </row>
    <row r="182" spans="1:11" s="28" customFormat="1" ht="12">
      <c r="A182" s="25" t="s">
        <v>65</v>
      </c>
      <c r="B182" s="54">
        <v>6</v>
      </c>
      <c r="C182" s="52">
        <f>B182/B186</f>
        <v>0.21428571428571427</v>
      </c>
      <c r="D182" s="26">
        <v>15</v>
      </c>
      <c r="E182" s="19">
        <f>D182/D186</f>
        <v>0.2459016393442623</v>
      </c>
      <c r="F182" s="54">
        <v>6</v>
      </c>
      <c r="G182" s="52">
        <f>F182/F186</f>
        <v>0.1875</v>
      </c>
      <c r="H182" s="26">
        <v>6</v>
      </c>
      <c r="I182" s="19">
        <f>H182/H186</f>
        <v>0.2727272727272727</v>
      </c>
      <c r="J182" s="73">
        <f t="shared" si="15"/>
        <v>33</v>
      </c>
      <c r="K182" s="74">
        <f>J182/J186</f>
        <v>0.23076923076923078</v>
      </c>
    </row>
    <row r="183" spans="1:11" s="21" customFormat="1" ht="12">
      <c r="A183" s="30" t="s">
        <v>66</v>
      </c>
      <c r="B183" s="61">
        <v>2</v>
      </c>
      <c r="C183" s="60">
        <f>B183/B186</f>
        <v>0.07142857142857142</v>
      </c>
      <c r="D183" s="31">
        <v>0</v>
      </c>
      <c r="E183" s="18">
        <f>D183/D186</f>
        <v>0</v>
      </c>
      <c r="F183" s="61">
        <v>2</v>
      </c>
      <c r="G183" s="60">
        <f>F183/F186</f>
        <v>0.0625</v>
      </c>
      <c r="H183" s="31">
        <v>1</v>
      </c>
      <c r="I183" s="18">
        <f>H183/H186</f>
        <v>0.045454545454545456</v>
      </c>
      <c r="J183" s="67">
        <f t="shared" si="15"/>
        <v>5</v>
      </c>
      <c r="K183" s="75">
        <f>J183/J186</f>
        <v>0.03496503496503497</v>
      </c>
    </row>
    <row r="184" spans="1:11" s="28" customFormat="1" ht="12">
      <c r="A184" s="25" t="s">
        <v>67</v>
      </c>
      <c r="B184" s="54">
        <v>9</v>
      </c>
      <c r="C184" s="52">
        <f>B184/B186</f>
        <v>0.32142857142857145</v>
      </c>
      <c r="D184" s="26">
        <v>16</v>
      </c>
      <c r="E184" s="19">
        <f>D184/D186</f>
        <v>0.26229508196721313</v>
      </c>
      <c r="F184" s="54">
        <v>9</v>
      </c>
      <c r="G184" s="52">
        <f>F184/F186</f>
        <v>0.28125</v>
      </c>
      <c r="H184" s="26">
        <v>5</v>
      </c>
      <c r="I184" s="19">
        <f>H184/H186</f>
        <v>0.22727272727272727</v>
      </c>
      <c r="J184" s="73">
        <f t="shared" si="15"/>
        <v>39</v>
      </c>
      <c r="K184" s="74">
        <f>J184/J186</f>
        <v>0.2727272727272727</v>
      </c>
    </row>
    <row r="185" spans="1:11" s="21" customFormat="1" ht="12">
      <c r="A185" s="30" t="s">
        <v>8</v>
      </c>
      <c r="B185" s="61">
        <v>2</v>
      </c>
      <c r="C185" s="60">
        <f>B185/B186</f>
        <v>0.07142857142857142</v>
      </c>
      <c r="D185" s="31">
        <v>12</v>
      </c>
      <c r="E185" s="18">
        <f>D185/D186</f>
        <v>0.19672131147540983</v>
      </c>
      <c r="F185" s="61">
        <v>6</v>
      </c>
      <c r="G185" s="60">
        <f>F185/F186</f>
        <v>0.1875</v>
      </c>
      <c r="H185" s="31">
        <v>8</v>
      </c>
      <c r="I185" s="18">
        <f>H185/H186</f>
        <v>0.36363636363636365</v>
      </c>
      <c r="J185" s="67">
        <f t="shared" si="15"/>
        <v>28</v>
      </c>
      <c r="K185" s="75">
        <f>J185/J186</f>
        <v>0.1958041958041958</v>
      </c>
    </row>
    <row r="186" spans="1:11" s="38" customFormat="1" ht="12">
      <c r="A186" s="32" t="s">
        <v>9</v>
      </c>
      <c r="B186" s="56">
        <f>SUM(B180:B185)</f>
        <v>28</v>
      </c>
      <c r="C186" s="62">
        <f>B186/B186</f>
        <v>1</v>
      </c>
      <c r="D186" s="33">
        <f>SUM(D180:D185)</f>
        <v>61</v>
      </c>
      <c r="E186" s="37">
        <f>D186/D186</f>
        <v>1</v>
      </c>
      <c r="F186" s="56">
        <f>SUM(F180:F185)</f>
        <v>32</v>
      </c>
      <c r="G186" s="62">
        <f>F186/F186</f>
        <v>1</v>
      </c>
      <c r="H186" s="33">
        <f>SUM(H180:H185)</f>
        <v>22</v>
      </c>
      <c r="I186" s="37">
        <f>H186/H186</f>
        <v>1</v>
      </c>
      <c r="J186" s="76">
        <f t="shared" si="15"/>
        <v>143</v>
      </c>
      <c r="K186" s="77">
        <f>J186/J186</f>
        <v>1</v>
      </c>
    </row>
    <row r="187" spans="10:11" ht="12">
      <c r="J187" s="67"/>
      <c r="K187" s="68"/>
    </row>
    <row r="188" spans="2:11" s="5" customFormat="1" ht="11.25">
      <c r="B188" s="47" t="s">
        <v>110</v>
      </c>
      <c r="C188" s="48" t="s">
        <v>111</v>
      </c>
      <c r="D188" s="6" t="s">
        <v>110</v>
      </c>
      <c r="E188" s="16" t="s">
        <v>111</v>
      </c>
      <c r="F188" s="47" t="s">
        <v>110</v>
      </c>
      <c r="G188" s="48" t="s">
        <v>111</v>
      </c>
      <c r="H188" s="6" t="s">
        <v>110</v>
      </c>
      <c r="I188" s="16" t="s">
        <v>111</v>
      </c>
      <c r="J188" s="69" t="s">
        <v>110</v>
      </c>
      <c r="K188" s="70" t="s">
        <v>111</v>
      </c>
    </row>
    <row r="189" spans="2:11" s="40" customFormat="1" ht="11.25">
      <c r="B189" s="49" t="s">
        <v>6</v>
      </c>
      <c r="C189" s="50" t="s">
        <v>6</v>
      </c>
      <c r="D189" s="41" t="s">
        <v>7</v>
      </c>
      <c r="E189" s="42" t="s">
        <v>7</v>
      </c>
      <c r="F189" s="49" t="s">
        <v>12</v>
      </c>
      <c r="G189" s="50" t="s">
        <v>12</v>
      </c>
      <c r="H189" s="41" t="s">
        <v>14</v>
      </c>
      <c r="I189" s="42" t="s">
        <v>14</v>
      </c>
      <c r="J189" s="71" t="s">
        <v>13</v>
      </c>
      <c r="K189" s="72" t="s">
        <v>13</v>
      </c>
    </row>
    <row r="190" spans="1:11" ht="12">
      <c r="A190" s="5" t="s">
        <v>77</v>
      </c>
      <c r="J190" s="67"/>
      <c r="K190" s="68"/>
    </row>
    <row r="191" spans="1:11" s="28" customFormat="1" ht="12">
      <c r="A191" s="25" t="s">
        <v>63</v>
      </c>
      <c r="B191" s="54">
        <v>10</v>
      </c>
      <c r="C191" s="52">
        <f>B191/B197</f>
        <v>0.35714285714285715</v>
      </c>
      <c r="D191" s="26">
        <v>9</v>
      </c>
      <c r="E191" s="19">
        <f>D191/D197</f>
        <v>0.14754098360655737</v>
      </c>
      <c r="F191" s="54">
        <v>9</v>
      </c>
      <c r="G191" s="52">
        <f>F191/F197</f>
        <v>0.28125</v>
      </c>
      <c r="H191" s="26">
        <v>3</v>
      </c>
      <c r="I191" s="19">
        <f>H191/H197</f>
        <v>0.13636363636363635</v>
      </c>
      <c r="J191" s="73">
        <f aca="true" t="shared" si="16" ref="J191:J197">SUM(B191,D191,F191,H191)</f>
        <v>31</v>
      </c>
      <c r="K191" s="74">
        <f>J191/J197</f>
        <v>0.21678321678321677</v>
      </c>
    </row>
    <row r="192" spans="1:11" s="21" customFormat="1" ht="12">
      <c r="A192" s="30" t="s">
        <v>64</v>
      </c>
      <c r="B192" s="61">
        <v>14</v>
      </c>
      <c r="C192" s="60">
        <f>B192/B197</f>
        <v>0.5</v>
      </c>
      <c r="D192" s="31">
        <v>40</v>
      </c>
      <c r="E192" s="18">
        <f>D192/D197</f>
        <v>0.6557377049180327</v>
      </c>
      <c r="F192" s="61">
        <v>18</v>
      </c>
      <c r="G192" s="60">
        <f>F192/F197</f>
        <v>0.5625</v>
      </c>
      <c r="H192" s="31">
        <v>11</v>
      </c>
      <c r="I192" s="18">
        <f>H192/H197</f>
        <v>0.5</v>
      </c>
      <c r="J192" s="67">
        <f t="shared" si="16"/>
        <v>83</v>
      </c>
      <c r="K192" s="75">
        <f>J192/J197</f>
        <v>0.5804195804195804</v>
      </c>
    </row>
    <row r="193" spans="1:11" s="28" customFormat="1" ht="12">
      <c r="A193" s="25" t="s">
        <v>65</v>
      </c>
      <c r="B193" s="54">
        <v>2</v>
      </c>
      <c r="C193" s="52">
        <f>B193/B197</f>
        <v>0.07142857142857142</v>
      </c>
      <c r="D193" s="26">
        <v>9</v>
      </c>
      <c r="E193" s="19">
        <f>D193/D197</f>
        <v>0.14754098360655737</v>
      </c>
      <c r="F193" s="54">
        <v>1</v>
      </c>
      <c r="G193" s="52">
        <f>F193/F197</f>
        <v>0.03125</v>
      </c>
      <c r="H193" s="26">
        <v>4</v>
      </c>
      <c r="I193" s="19">
        <f>H193/H197</f>
        <v>0.18181818181818182</v>
      </c>
      <c r="J193" s="73">
        <f t="shared" si="16"/>
        <v>16</v>
      </c>
      <c r="K193" s="74">
        <f>J193/J197</f>
        <v>0.11188811188811189</v>
      </c>
    </row>
    <row r="194" spans="1:11" s="21" customFormat="1" ht="12">
      <c r="A194" s="30" t="s">
        <v>66</v>
      </c>
      <c r="B194" s="61">
        <v>0</v>
      </c>
      <c r="C194" s="60">
        <f>B194/B197</f>
        <v>0</v>
      </c>
      <c r="D194" s="31">
        <v>0</v>
      </c>
      <c r="E194" s="18">
        <f>D194/D197</f>
        <v>0</v>
      </c>
      <c r="F194" s="61">
        <v>0</v>
      </c>
      <c r="G194" s="60">
        <f>F194/F197</f>
        <v>0</v>
      </c>
      <c r="H194" s="31">
        <v>0</v>
      </c>
      <c r="I194" s="18">
        <f>H194/H197</f>
        <v>0</v>
      </c>
      <c r="J194" s="67">
        <f t="shared" si="16"/>
        <v>0</v>
      </c>
      <c r="K194" s="75">
        <f>J194/J197</f>
        <v>0</v>
      </c>
    </row>
    <row r="195" spans="1:11" s="28" customFormat="1" ht="12">
      <c r="A195" s="25" t="s">
        <v>67</v>
      </c>
      <c r="B195" s="54">
        <v>1</v>
      </c>
      <c r="C195" s="52">
        <f>B195/B197</f>
        <v>0.03571428571428571</v>
      </c>
      <c r="D195" s="26">
        <v>0</v>
      </c>
      <c r="E195" s="19">
        <f>D195/D197</f>
        <v>0</v>
      </c>
      <c r="F195" s="54">
        <v>2</v>
      </c>
      <c r="G195" s="52">
        <f>F195/F197</f>
        <v>0.0625</v>
      </c>
      <c r="H195" s="26">
        <v>1</v>
      </c>
      <c r="I195" s="19">
        <f>H195/H197</f>
        <v>0.045454545454545456</v>
      </c>
      <c r="J195" s="73">
        <f t="shared" si="16"/>
        <v>4</v>
      </c>
      <c r="K195" s="74">
        <f>J195/J197</f>
        <v>0.027972027972027972</v>
      </c>
    </row>
    <row r="196" spans="1:11" s="21" customFormat="1" ht="12">
      <c r="A196" s="30" t="s">
        <v>8</v>
      </c>
      <c r="B196" s="61">
        <v>1</v>
      </c>
      <c r="C196" s="60">
        <f>B196/B197</f>
        <v>0.03571428571428571</v>
      </c>
      <c r="D196" s="31">
        <v>3</v>
      </c>
      <c r="E196" s="18">
        <f>D196/D197</f>
        <v>0.04918032786885246</v>
      </c>
      <c r="F196" s="61">
        <v>2</v>
      </c>
      <c r="G196" s="60">
        <f>F196/F197</f>
        <v>0.0625</v>
      </c>
      <c r="H196" s="31">
        <v>3</v>
      </c>
      <c r="I196" s="18">
        <f>H196/H197</f>
        <v>0.13636363636363635</v>
      </c>
      <c r="J196" s="67">
        <f t="shared" si="16"/>
        <v>9</v>
      </c>
      <c r="K196" s="75">
        <f>J196/J197</f>
        <v>0.06293706293706294</v>
      </c>
    </row>
    <row r="197" spans="1:11" s="38" customFormat="1" ht="12">
      <c r="A197" s="32" t="s">
        <v>9</v>
      </c>
      <c r="B197" s="56">
        <f>SUM(B191:B196)</f>
        <v>28</v>
      </c>
      <c r="C197" s="62">
        <f>B197/B197</f>
        <v>1</v>
      </c>
      <c r="D197" s="33">
        <f>SUM(D191:D196)</f>
        <v>61</v>
      </c>
      <c r="E197" s="37">
        <f>D197/D197</f>
        <v>1</v>
      </c>
      <c r="F197" s="56">
        <f>SUM(F191:F196)</f>
        <v>32</v>
      </c>
      <c r="G197" s="62">
        <f>F197/F197</f>
        <v>1</v>
      </c>
      <c r="H197" s="33">
        <f>SUM(H191:H196)</f>
        <v>22</v>
      </c>
      <c r="I197" s="37">
        <f>H197/H197</f>
        <v>1</v>
      </c>
      <c r="J197" s="76">
        <f t="shared" si="16"/>
        <v>143</v>
      </c>
      <c r="K197" s="77">
        <f>J197/J197</f>
        <v>1</v>
      </c>
    </row>
    <row r="198" spans="10:11" ht="12">
      <c r="J198" s="67"/>
      <c r="K198" s="68"/>
    </row>
    <row r="199" spans="1:11" ht="12">
      <c r="A199" s="5" t="s">
        <v>78</v>
      </c>
      <c r="J199" s="67"/>
      <c r="K199" s="68"/>
    </row>
    <row r="200" spans="1:11" s="28" customFormat="1" ht="12">
      <c r="A200" s="25" t="s">
        <v>63</v>
      </c>
      <c r="B200" s="54">
        <v>14</v>
      </c>
      <c r="C200" s="52">
        <f>B200/B206</f>
        <v>0.5</v>
      </c>
      <c r="D200" s="26">
        <v>30</v>
      </c>
      <c r="E200" s="19">
        <f>D200/D206</f>
        <v>0.4918032786885246</v>
      </c>
      <c r="F200" s="54">
        <v>21</v>
      </c>
      <c r="G200" s="52">
        <f>F200/F206</f>
        <v>0.65625</v>
      </c>
      <c r="H200" s="26">
        <v>8</v>
      </c>
      <c r="I200" s="19">
        <f>H200/H206</f>
        <v>0.36363636363636365</v>
      </c>
      <c r="J200" s="73">
        <f aca="true" t="shared" si="17" ref="J200:J206">SUM(B200,D200,F200,H200)</f>
        <v>73</v>
      </c>
      <c r="K200" s="74">
        <f>J200/J206</f>
        <v>0.5104895104895105</v>
      </c>
    </row>
    <row r="201" spans="1:11" s="21" customFormat="1" ht="12">
      <c r="A201" s="30" t="s">
        <v>64</v>
      </c>
      <c r="B201" s="61">
        <v>12</v>
      </c>
      <c r="C201" s="60">
        <f>B201/B206</f>
        <v>0.42857142857142855</v>
      </c>
      <c r="D201" s="31">
        <v>25</v>
      </c>
      <c r="E201" s="18">
        <f>D201/D206</f>
        <v>0.4098360655737705</v>
      </c>
      <c r="F201" s="61">
        <v>8</v>
      </c>
      <c r="G201" s="60">
        <f>F201/F206</f>
        <v>0.25</v>
      </c>
      <c r="H201" s="31">
        <v>10</v>
      </c>
      <c r="I201" s="18">
        <f>H201/H206</f>
        <v>0.45454545454545453</v>
      </c>
      <c r="J201" s="67">
        <f t="shared" si="17"/>
        <v>55</v>
      </c>
      <c r="K201" s="75">
        <f>J201/J206</f>
        <v>0.38461538461538464</v>
      </c>
    </row>
    <row r="202" spans="1:11" s="28" customFormat="1" ht="12">
      <c r="A202" s="25" t="s">
        <v>65</v>
      </c>
      <c r="B202" s="54">
        <v>1</v>
      </c>
      <c r="C202" s="52">
        <f>B202/B206</f>
        <v>0.03571428571428571</v>
      </c>
      <c r="D202" s="26">
        <v>2</v>
      </c>
      <c r="E202" s="19">
        <f>D202/D206</f>
        <v>0.03278688524590164</v>
      </c>
      <c r="F202" s="54">
        <v>2</v>
      </c>
      <c r="G202" s="52">
        <f>F202/F206</f>
        <v>0.0625</v>
      </c>
      <c r="H202" s="26">
        <v>1</v>
      </c>
      <c r="I202" s="19">
        <f>H202/H206</f>
        <v>0.045454545454545456</v>
      </c>
      <c r="J202" s="73">
        <f t="shared" si="17"/>
        <v>6</v>
      </c>
      <c r="K202" s="74">
        <f>J202/J206</f>
        <v>0.04195804195804196</v>
      </c>
    </row>
    <row r="203" spans="1:11" s="21" customFormat="1" ht="12">
      <c r="A203" s="30" t="s">
        <v>66</v>
      </c>
      <c r="B203" s="61">
        <v>0</v>
      </c>
      <c r="C203" s="60">
        <f>B203/B206</f>
        <v>0</v>
      </c>
      <c r="D203" s="31">
        <v>1</v>
      </c>
      <c r="E203" s="18">
        <f>D203/D206</f>
        <v>0.01639344262295082</v>
      </c>
      <c r="F203" s="61">
        <v>0</v>
      </c>
      <c r="G203" s="60">
        <f>F203/F206</f>
        <v>0</v>
      </c>
      <c r="H203" s="31">
        <v>0</v>
      </c>
      <c r="I203" s="18">
        <f>H203/H206</f>
        <v>0</v>
      </c>
      <c r="J203" s="67">
        <f t="shared" si="17"/>
        <v>1</v>
      </c>
      <c r="K203" s="75">
        <f>J203/J206</f>
        <v>0.006993006993006993</v>
      </c>
    </row>
    <row r="204" spans="1:11" s="28" customFormat="1" ht="12">
      <c r="A204" s="25" t="s">
        <v>67</v>
      </c>
      <c r="B204" s="54">
        <v>0</v>
      </c>
      <c r="C204" s="52">
        <f>B204/B206</f>
        <v>0</v>
      </c>
      <c r="D204" s="26">
        <v>1</v>
      </c>
      <c r="E204" s="19">
        <f>D204/D206</f>
        <v>0.01639344262295082</v>
      </c>
      <c r="F204" s="54">
        <v>0</v>
      </c>
      <c r="G204" s="52">
        <f>F204/F206</f>
        <v>0</v>
      </c>
      <c r="H204" s="26">
        <v>2</v>
      </c>
      <c r="I204" s="18">
        <f>H204/H206</f>
        <v>0.09090909090909091</v>
      </c>
      <c r="J204" s="73">
        <f t="shared" si="17"/>
        <v>3</v>
      </c>
      <c r="K204" s="74">
        <f>J204/J206</f>
        <v>0.02097902097902098</v>
      </c>
    </row>
    <row r="205" spans="1:11" s="21" customFormat="1" ht="12">
      <c r="A205" s="30" t="s">
        <v>8</v>
      </c>
      <c r="B205" s="61">
        <v>1</v>
      </c>
      <c r="C205" s="60">
        <f>B205/B206</f>
        <v>0.03571428571428571</v>
      </c>
      <c r="D205" s="31">
        <v>2</v>
      </c>
      <c r="E205" s="18">
        <f>D205/D206</f>
        <v>0.03278688524590164</v>
      </c>
      <c r="F205" s="61">
        <v>1</v>
      </c>
      <c r="G205" s="60">
        <f>F205/F206</f>
        <v>0.03125</v>
      </c>
      <c r="H205" s="31">
        <v>1</v>
      </c>
      <c r="I205" s="18">
        <f>H205/H206</f>
        <v>0.045454545454545456</v>
      </c>
      <c r="J205" s="67">
        <f t="shared" si="17"/>
        <v>5</v>
      </c>
      <c r="K205" s="75">
        <f>J205/J206</f>
        <v>0.03496503496503497</v>
      </c>
    </row>
    <row r="206" spans="1:11" s="38" customFormat="1" ht="12">
      <c r="A206" s="32" t="s">
        <v>9</v>
      </c>
      <c r="B206" s="56">
        <f>SUM(B200:B205)</f>
        <v>28</v>
      </c>
      <c r="C206" s="62">
        <f>B206/B206</f>
        <v>1</v>
      </c>
      <c r="D206" s="33">
        <f>SUM(D200:D205)</f>
        <v>61</v>
      </c>
      <c r="E206" s="37">
        <f>D206/D206</f>
        <v>1</v>
      </c>
      <c r="F206" s="56">
        <f>SUM(F200:F205)</f>
        <v>32</v>
      </c>
      <c r="G206" s="62">
        <f>F206/F206</f>
        <v>1</v>
      </c>
      <c r="H206" s="33">
        <f>SUM(H200:H205)</f>
        <v>22</v>
      </c>
      <c r="I206" s="37">
        <f>H206/H206</f>
        <v>1</v>
      </c>
      <c r="J206" s="76">
        <f t="shared" si="17"/>
        <v>143</v>
      </c>
      <c r="K206" s="77">
        <f>J206/J206</f>
        <v>1</v>
      </c>
    </row>
    <row r="207" spans="10:11" ht="12">
      <c r="J207" s="67"/>
      <c r="K207" s="68"/>
    </row>
    <row r="208" spans="1:11" ht="12">
      <c r="A208" s="7" t="s">
        <v>79</v>
      </c>
      <c r="C208" s="60"/>
      <c r="E208" s="18"/>
      <c r="G208" s="60"/>
      <c r="I208" s="18"/>
      <c r="J208" s="67"/>
      <c r="K208" s="75"/>
    </row>
    <row r="209" spans="1:11" s="28" customFormat="1" ht="12">
      <c r="A209" s="25" t="s">
        <v>80</v>
      </c>
      <c r="B209" s="54">
        <v>2</v>
      </c>
      <c r="C209" s="52">
        <f>B209/B215</f>
        <v>0.07142857142857142</v>
      </c>
      <c r="D209" s="26">
        <v>11</v>
      </c>
      <c r="E209" s="19">
        <f>D209/D215</f>
        <v>0.18032786885245902</v>
      </c>
      <c r="F209" s="54">
        <v>5</v>
      </c>
      <c r="G209" s="52">
        <f>F209/F215</f>
        <v>0.15625</v>
      </c>
      <c r="H209" s="26">
        <v>1</v>
      </c>
      <c r="I209" s="19">
        <f>H209/H215</f>
        <v>0.045454545454545456</v>
      </c>
      <c r="J209" s="73">
        <f>SUM(B209,D209,F209,H209)</f>
        <v>19</v>
      </c>
      <c r="K209" s="74">
        <f>J209/J215</f>
        <v>0.13286713286713286</v>
      </c>
    </row>
    <row r="210" spans="1:11" s="21" customFormat="1" ht="12">
      <c r="A210" s="30" t="s">
        <v>81</v>
      </c>
      <c r="B210" s="61">
        <v>8</v>
      </c>
      <c r="C210" s="60">
        <f>B210/B215</f>
        <v>0.2857142857142857</v>
      </c>
      <c r="D210" s="31">
        <v>20</v>
      </c>
      <c r="E210" s="18">
        <f>D210/D215</f>
        <v>0.32786885245901637</v>
      </c>
      <c r="F210" s="61">
        <v>13</v>
      </c>
      <c r="G210" s="60">
        <f>F210/F215</f>
        <v>0.40625</v>
      </c>
      <c r="H210" s="31">
        <v>6</v>
      </c>
      <c r="I210" s="18">
        <f>H210/H215</f>
        <v>0.2727272727272727</v>
      </c>
      <c r="J210" s="67">
        <f>SUM(B210,D210,F210,H210)</f>
        <v>47</v>
      </c>
      <c r="K210" s="75">
        <f>J210/J215</f>
        <v>0.32867132867132864</v>
      </c>
    </row>
    <row r="211" spans="1:11" s="28" customFormat="1" ht="12">
      <c r="A211" s="25" t="s">
        <v>82</v>
      </c>
      <c r="B211" s="54">
        <v>11</v>
      </c>
      <c r="C211" s="52">
        <f>B211/B215</f>
        <v>0.39285714285714285</v>
      </c>
      <c r="D211" s="26">
        <v>17</v>
      </c>
      <c r="E211" s="19">
        <f>D211/D215</f>
        <v>0.2786885245901639</v>
      </c>
      <c r="F211" s="54">
        <v>10</v>
      </c>
      <c r="G211" s="52">
        <f>F211/F215</f>
        <v>0.3125</v>
      </c>
      <c r="H211" s="26">
        <v>8</v>
      </c>
      <c r="I211" s="19">
        <f>H211/H215</f>
        <v>0.36363636363636365</v>
      </c>
      <c r="J211" s="73">
        <f>SUM(B211,D211,F211,H211)</f>
        <v>46</v>
      </c>
      <c r="K211" s="74">
        <f>J211/J215</f>
        <v>0.32167832167832167</v>
      </c>
    </row>
    <row r="212" spans="1:11" s="21" customFormat="1" ht="12">
      <c r="A212" s="30" t="s">
        <v>83</v>
      </c>
      <c r="B212" s="61">
        <v>7</v>
      </c>
      <c r="C212" s="60">
        <f>B212/B215</f>
        <v>0.25</v>
      </c>
      <c r="D212" s="31">
        <v>11</v>
      </c>
      <c r="E212" s="18">
        <f>D212/D215</f>
        <v>0.18032786885245902</v>
      </c>
      <c r="F212" s="61">
        <v>4</v>
      </c>
      <c r="G212" s="60">
        <f>F212/F215</f>
        <v>0.125</v>
      </c>
      <c r="H212" s="31">
        <v>6</v>
      </c>
      <c r="I212" s="18">
        <f>H212/H215</f>
        <v>0.2727272727272727</v>
      </c>
      <c r="J212" s="67">
        <f>SUM(B212,D212,F212,H212)</f>
        <v>28</v>
      </c>
      <c r="K212" s="75">
        <f>J212/J215</f>
        <v>0.1958041958041958</v>
      </c>
    </row>
    <row r="213" spans="1:11" s="28" customFormat="1" ht="12">
      <c r="A213" s="25" t="s">
        <v>59</v>
      </c>
      <c r="B213" s="54">
        <v>0</v>
      </c>
      <c r="C213" s="52">
        <f>B213/B215</f>
        <v>0</v>
      </c>
      <c r="D213" s="26">
        <v>2</v>
      </c>
      <c r="E213" s="19">
        <f>D213/D215</f>
        <v>0.03278688524590164</v>
      </c>
      <c r="F213" s="54">
        <v>0</v>
      </c>
      <c r="G213" s="52">
        <f>F213/F215</f>
        <v>0</v>
      </c>
      <c r="H213" s="26">
        <v>1</v>
      </c>
      <c r="I213" s="19">
        <f>H213/H215</f>
        <v>0.045454545454545456</v>
      </c>
      <c r="J213" s="73">
        <f>SUM(B213,D213,F213,H213)</f>
        <v>3</v>
      </c>
      <c r="K213" s="74">
        <f>J213/J215</f>
        <v>0.02097902097902098</v>
      </c>
    </row>
    <row r="214" spans="10:11" ht="12">
      <c r="J214" s="67"/>
      <c r="K214" s="68"/>
    </row>
    <row r="215" spans="1:11" s="36" customFormat="1" ht="12">
      <c r="A215" s="32" t="s">
        <v>9</v>
      </c>
      <c r="B215" s="56">
        <f>SUM(B208:B214)</f>
        <v>28</v>
      </c>
      <c r="C215" s="57">
        <f>B215/B215</f>
        <v>1</v>
      </c>
      <c r="D215" s="33">
        <f>SUM(D208:D214)</f>
        <v>61</v>
      </c>
      <c r="E215" s="34">
        <f>D215/D215</f>
        <v>1</v>
      </c>
      <c r="F215" s="56">
        <f>SUM(F208:F214)</f>
        <v>32</v>
      </c>
      <c r="G215" s="57">
        <f>F215/F215</f>
        <v>1</v>
      </c>
      <c r="H215" s="33">
        <f>SUM(H208:H214)</f>
        <v>22</v>
      </c>
      <c r="I215" s="34">
        <f>H215/H215</f>
        <v>1</v>
      </c>
      <c r="J215" s="76">
        <f>SUM(B215,D215,F215,H215)</f>
        <v>143</v>
      </c>
      <c r="K215" s="77">
        <f>J215/J215</f>
        <v>1</v>
      </c>
    </row>
    <row r="216" spans="10:11" ht="12">
      <c r="J216" s="67"/>
      <c r="K216" s="68"/>
    </row>
    <row r="217" spans="1:11" ht="12">
      <c r="A217" s="7" t="s">
        <v>84</v>
      </c>
      <c r="J217" s="67"/>
      <c r="K217" s="68"/>
    </row>
    <row r="218" spans="1:11" s="28" customFormat="1" ht="12">
      <c r="A218" s="25" t="s">
        <v>85</v>
      </c>
      <c r="B218" s="54">
        <v>4</v>
      </c>
      <c r="C218" s="52">
        <f>B218/B229</f>
        <v>0.05970149253731343</v>
      </c>
      <c r="D218" s="26">
        <v>9</v>
      </c>
      <c r="E218" s="19">
        <f>D218/D229</f>
        <v>0.059602649006622516</v>
      </c>
      <c r="F218" s="54">
        <v>3</v>
      </c>
      <c r="G218" s="52">
        <f>F218/F229</f>
        <v>0.04</v>
      </c>
      <c r="H218" s="26">
        <v>1</v>
      </c>
      <c r="I218" s="19">
        <f>H218/H229</f>
        <v>0.023255813953488372</v>
      </c>
      <c r="J218" s="73">
        <f aca="true" t="shared" si="18" ref="J218:J227">SUM(B218,D218,F218,H218)</f>
        <v>17</v>
      </c>
      <c r="K218" s="74">
        <f>J218/J229</f>
        <v>0.050595238095238096</v>
      </c>
    </row>
    <row r="219" spans="1:11" s="21" customFormat="1" ht="12">
      <c r="A219" s="30" t="s">
        <v>86</v>
      </c>
      <c r="B219" s="61">
        <v>15</v>
      </c>
      <c r="C219" s="60">
        <f>B219/B229</f>
        <v>0.22388059701492538</v>
      </c>
      <c r="D219" s="31">
        <v>30</v>
      </c>
      <c r="E219" s="18">
        <f>D219/D229</f>
        <v>0.1986754966887417</v>
      </c>
      <c r="F219" s="61">
        <v>18</v>
      </c>
      <c r="G219" s="60">
        <f>F219/F229</f>
        <v>0.24</v>
      </c>
      <c r="H219" s="31">
        <v>8</v>
      </c>
      <c r="I219" s="18">
        <f>H219/H229</f>
        <v>0.18604651162790697</v>
      </c>
      <c r="J219" s="67">
        <f t="shared" si="18"/>
        <v>71</v>
      </c>
      <c r="K219" s="75">
        <f>J219/J229</f>
        <v>0.2113095238095238</v>
      </c>
    </row>
    <row r="220" spans="1:11" s="28" customFormat="1" ht="12">
      <c r="A220" s="25" t="s">
        <v>87</v>
      </c>
      <c r="B220" s="54">
        <v>10</v>
      </c>
      <c r="C220" s="52">
        <f>B220/B229</f>
        <v>0.14925373134328357</v>
      </c>
      <c r="D220" s="26">
        <v>15</v>
      </c>
      <c r="E220" s="19">
        <f>D220/D229</f>
        <v>0.09933774834437085</v>
      </c>
      <c r="F220" s="54">
        <v>11</v>
      </c>
      <c r="G220" s="52">
        <f>F220/F229</f>
        <v>0.14666666666666667</v>
      </c>
      <c r="H220" s="26">
        <v>3</v>
      </c>
      <c r="I220" s="19">
        <f>H220/H229</f>
        <v>0.06976744186046512</v>
      </c>
      <c r="J220" s="73">
        <f t="shared" si="18"/>
        <v>39</v>
      </c>
      <c r="K220" s="74">
        <f>J220/J229</f>
        <v>0.11607142857142858</v>
      </c>
    </row>
    <row r="221" spans="1:11" s="21" customFormat="1" ht="12">
      <c r="A221" s="30" t="s">
        <v>88</v>
      </c>
      <c r="B221" s="61">
        <v>5</v>
      </c>
      <c r="C221" s="60">
        <f>B221/B229</f>
        <v>0.07462686567164178</v>
      </c>
      <c r="D221" s="31">
        <v>13</v>
      </c>
      <c r="E221" s="18">
        <f>D221/D229</f>
        <v>0.08609271523178808</v>
      </c>
      <c r="F221" s="61">
        <v>3</v>
      </c>
      <c r="G221" s="60">
        <f>F221/F229</f>
        <v>0.04</v>
      </c>
      <c r="H221" s="31">
        <v>3</v>
      </c>
      <c r="I221" s="18">
        <f>H221/H229</f>
        <v>0.06976744186046512</v>
      </c>
      <c r="J221" s="67">
        <f t="shared" si="18"/>
        <v>24</v>
      </c>
      <c r="K221" s="75">
        <f>J221/J229</f>
        <v>0.07142857142857142</v>
      </c>
    </row>
    <row r="222" spans="1:11" s="28" customFormat="1" ht="12">
      <c r="A222" s="25" t="s">
        <v>89</v>
      </c>
      <c r="B222" s="54">
        <v>9</v>
      </c>
      <c r="C222" s="52">
        <f>B222/B229</f>
        <v>0.13432835820895522</v>
      </c>
      <c r="D222" s="26">
        <v>26</v>
      </c>
      <c r="E222" s="19">
        <f>D222/D229</f>
        <v>0.17218543046357615</v>
      </c>
      <c r="F222" s="54">
        <v>11</v>
      </c>
      <c r="G222" s="52">
        <f>F222/F229</f>
        <v>0.14666666666666667</v>
      </c>
      <c r="H222" s="26">
        <v>4</v>
      </c>
      <c r="I222" s="19">
        <f>H222/H229</f>
        <v>0.09302325581395349</v>
      </c>
      <c r="J222" s="73">
        <f t="shared" si="18"/>
        <v>50</v>
      </c>
      <c r="K222" s="74">
        <f>J222/J229</f>
        <v>0.1488095238095238</v>
      </c>
    </row>
    <row r="223" spans="1:11" s="21" customFormat="1" ht="12">
      <c r="A223" s="30" t="s">
        <v>90</v>
      </c>
      <c r="B223" s="61">
        <v>17</v>
      </c>
      <c r="C223" s="60">
        <f>B223/B229</f>
        <v>0.2537313432835821</v>
      </c>
      <c r="D223" s="31">
        <v>23</v>
      </c>
      <c r="E223" s="18">
        <f>D223/D229</f>
        <v>0.152317880794702</v>
      </c>
      <c r="F223" s="61">
        <v>13</v>
      </c>
      <c r="G223" s="60">
        <f>F223/F229</f>
        <v>0.17333333333333334</v>
      </c>
      <c r="H223" s="31">
        <v>9</v>
      </c>
      <c r="I223" s="18">
        <f>H223/H229</f>
        <v>0.20930232558139536</v>
      </c>
      <c r="J223" s="67">
        <f t="shared" si="18"/>
        <v>62</v>
      </c>
      <c r="K223" s="75">
        <f>J223/J229</f>
        <v>0.18452380952380953</v>
      </c>
    </row>
    <row r="224" spans="1:11" s="28" customFormat="1" ht="12">
      <c r="A224" s="25" t="s">
        <v>91</v>
      </c>
      <c r="B224" s="54">
        <v>6</v>
      </c>
      <c r="C224" s="52">
        <f>B224/B229</f>
        <v>0.08955223880597014</v>
      </c>
      <c r="D224" s="26">
        <v>20</v>
      </c>
      <c r="E224" s="19">
        <f>D224/D229</f>
        <v>0.13245033112582782</v>
      </c>
      <c r="F224" s="54">
        <v>12</v>
      </c>
      <c r="G224" s="52">
        <f>F224/F229</f>
        <v>0.16</v>
      </c>
      <c r="H224" s="26">
        <v>8</v>
      </c>
      <c r="I224" s="19">
        <f>H224/H229</f>
        <v>0.18604651162790697</v>
      </c>
      <c r="J224" s="73">
        <f t="shared" si="18"/>
        <v>46</v>
      </c>
      <c r="K224" s="74">
        <f>J224/J229</f>
        <v>0.13690476190476192</v>
      </c>
    </row>
    <row r="225" spans="1:11" s="21" customFormat="1" ht="12">
      <c r="A225" s="30" t="s">
        <v>92</v>
      </c>
      <c r="B225" s="61">
        <v>1</v>
      </c>
      <c r="C225" s="60">
        <f>B225/B229</f>
        <v>0.014925373134328358</v>
      </c>
      <c r="D225" s="31">
        <v>5</v>
      </c>
      <c r="E225" s="18">
        <f>D225/D229</f>
        <v>0.033112582781456956</v>
      </c>
      <c r="F225" s="61">
        <v>2</v>
      </c>
      <c r="G225" s="60">
        <f>F225/F229</f>
        <v>0.02666666666666667</v>
      </c>
      <c r="H225" s="31">
        <v>2</v>
      </c>
      <c r="I225" s="18">
        <f>H225/H229</f>
        <v>0.046511627906976744</v>
      </c>
      <c r="J225" s="67">
        <f t="shared" si="18"/>
        <v>10</v>
      </c>
      <c r="K225" s="75">
        <f>J225/J229</f>
        <v>0.02976190476190476</v>
      </c>
    </row>
    <row r="226" spans="1:11" s="28" customFormat="1" ht="12">
      <c r="A226" s="25" t="s">
        <v>93</v>
      </c>
      <c r="B226" s="54">
        <v>0</v>
      </c>
      <c r="C226" s="52">
        <f>B226/B229</f>
        <v>0</v>
      </c>
      <c r="D226" s="26">
        <v>8</v>
      </c>
      <c r="E226" s="19">
        <f>D226/D229</f>
        <v>0.052980132450331126</v>
      </c>
      <c r="F226" s="54">
        <v>2</v>
      </c>
      <c r="G226" s="52">
        <f>F226/F229</f>
        <v>0.02666666666666667</v>
      </c>
      <c r="H226" s="26">
        <v>1</v>
      </c>
      <c r="I226" s="19">
        <f>H226/H229</f>
        <v>0.023255813953488372</v>
      </c>
      <c r="J226" s="73">
        <f t="shared" si="18"/>
        <v>11</v>
      </c>
      <c r="K226" s="74">
        <f>J226/J229</f>
        <v>0.03273809523809524</v>
      </c>
    </row>
    <row r="227" spans="1:11" s="21" customFormat="1" ht="12">
      <c r="A227" s="30" t="s">
        <v>94</v>
      </c>
      <c r="B227" s="61">
        <v>0</v>
      </c>
      <c r="C227" s="60">
        <f>B227/B229</f>
        <v>0</v>
      </c>
      <c r="D227" s="31">
        <v>2</v>
      </c>
      <c r="E227" s="18">
        <f>D227/D229</f>
        <v>0.013245033112582781</v>
      </c>
      <c r="F227" s="61">
        <v>0</v>
      </c>
      <c r="G227" s="60">
        <f>F227/F229</f>
        <v>0</v>
      </c>
      <c r="H227" s="31">
        <v>4</v>
      </c>
      <c r="I227" s="18">
        <f>H227/H229</f>
        <v>0.09302325581395349</v>
      </c>
      <c r="J227" s="67">
        <f t="shared" si="18"/>
        <v>6</v>
      </c>
      <c r="K227" s="75">
        <f>J227/J229</f>
        <v>0.017857142857142856</v>
      </c>
    </row>
    <row r="228" spans="3:11" ht="12">
      <c r="C228" s="60"/>
      <c r="E228" s="18"/>
      <c r="G228" s="60"/>
      <c r="I228" s="18"/>
      <c r="J228" s="67"/>
      <c r="K228" s="75"/>
    </row>
    <row r="229" spans="1:11" s="38" customFormat="1" ht="12">
      <c r="A229" s="32" t="s">
        <v>26</v>
      </c>
      <c r="B229" s="56">
        <f>SUM(B218:B228)</f>
        <v>67</v>
      </c>
      <c r="C229" s="57">
        <f>B229/B229</f>
        <v>1</v>
      </c>
      <c r="D229" s="33">
        <f>SUM(D218:D228)</f>
        <v>151</v>
      </c>
      <c r="E229" s="34">
        <f>D229/D229</f>
        <v>1</v>
      </c>
      <c r="F229" s="56">
        <f>SUM(F218:F228)</f>
        <v>75</v>
      </c>
      <c r="G229" s="57">
        <f>F229/F229</f>
        <v>1</v>
      </c>
      <c r="H229" s="33">
        <f>SUM(H218:H228)</f>
        <v>43</v>
      </c>
      <c r="I229" s="34">
        <f>H229/H229</f>
        <v>1</v>
      </c>
      <c r="J229" s="76">
        <f>SUM(J218:J228)</f>
        <v>336</v>
      </c>
      <c r="K229" s="77">
        <f>J229/J229</f>
        <v>1</v>
      </c>
    </row>
    <row r="230" spans="10:11" ht="12">
      <c r="J230" s="67"/>
      <c r="K230" s="68"/>
    </row>
    <row r="231" spans="10:11" ht="12">
      <c r="J231" s="67"/>
      <c r="K231" s="68"/>
    </row>
    <row r="232" spans="10:11" ht="12">
      <c r="J232" s="67"/>
      <c r="K232" s="68"/>
    </row>
    <row r="233" spans="10:11" ht="12">
      <c r="J233" s="67"/>
      <c r="K233" s="68"/>
    </row>
    <row r="234" spans="10:11" ht="12">
      <c r="J234" s="67"/>
      <c r="K234" s="68"/>
    </row>
    <row r="235" spans="2:11" s="5" customFormat="1" ht="11.25">
      <c r="B235" s="47" t="s">
        <v>110</v>
      </c>
      <c r="C235" s="64" t="s">
        <v>111</v>
      </c>
      <c r="D235" s="6" t="s">
        <v>110</v>
      </c>
      <c r="E235" s="39" t="s">
        <v>111</v>
      </c>
      <c r="F235" s="47" t="s">
        <v>110</v>
      </c>
      <c r="G235" s="64" t="s">
        <v>111</v>
      </c>
      <c r="H235" s="6" t="s">
        <v>110</v>
      </c>
      <c r="I235" s="39" t="s">
        <v>111</v>
      </c>
      <c r="J235" s="69" t="s">
        <v>110</v>
      </c>
      <c r="K235" s="70" t="s">
        <v>111</v>
      </c>
    </row>
    <row r="236" spans="2:11" s="40" customFormat="1" ht="11.25">
      <c r="B236" s="49" t="s">
        <v>6</v>
      </c>
      <c r="C236" s="50" t="s">
        <v>6</v>
      </c>
      <c r="D236" s="41" t="s">
        <v>7</v>
      </c>
      <c r="E236" s="42" t="s">
        <v>7</v>
      </c>
      <c r="F236" s="49" t="s">
        <v>12</v>
      </c>
      <c r="G236" s="50" t="s">
        <v>12</v>
      </c>
      <c r="H236" s="41" t="s">
        <v>14</v>
      </c>
      <c r="I236" s="42" t="s">
        <v>14</v>
      </c>
      <c r="J236" s="71" t="s">
        <v>13</v>
      </c>
      <c r="K236" s="72" t="s">
        <v>13</v>
      </c>
    </row>
    <row r="237" spans="1:11" ht="12">
      <c r="A237" s="7" t="s">
        <v>95</v>
      </c>
      <c r="J237" s="67"/>
      <c r="K237" s="68"/>
    </row>
    <row r="238" spans="1:11" s="28" customFormat="1" ht="12">
      <c r="A238" s="25" t="s">
        <v>96</v>
      </c>
      <c r="B238" s="54">
        <v>20</v>
      </c>
      <c r="C238" s="52">
        <f>B238/B244</f>
        <v>0.7142857142857143</v>
      </c>
      <c r="D238" s="26">
        <v>32</v>
      </c>
      <c r="E238" s="19">
        <f>D238/D244</f>
        <v>0.5245901639344263</v>
      </c>
      <c r="F238" s="54">
        <v>20</v>
      </c>
      <c r="G238" s="52">
        <f>F238/F244</f>
        <v>0.625</v>
      </c>
      <c r="H238" s="26">
        <v>16</v>
      </c>
      <c r="I238" s="19">
        <f>H238/H244</f>
        <v>0.7272727272727273</v>
      </c>
      <c r="J238" s="73">
        <f>SUM(B238,D238,F238,H238)</f>
        <v>88</v>
      </c>
      <c r="K238" s="74">
        <f>J238/J244</f>
        <v>0.6153846153846154</v>
      </c>
    </row>
    <row r="239" spans="1:11" s="21" customFormat="1" ht="12">
      <c r="A239" s="30" t="s">
        <v>97</v>
      </c>
      <c r="B239" s="61">
        <v>5</v>
      </c>
      <c r="C239" s="60">
        <f>B239/B244</f>
        <v>0.17857142857142858</v>
      </c>
      <c r="D239" s="31">
        <v>2</v>
      </c>
      <c r="E239" s="18">
        <f>D239/D244</f>
        <v>0.03278688524590164</v>
      </c>
      <c r="F239" s="61">
        <v>2</v>
      </c>
      <c r="G239" s="60">
        <f>F239/F244</f>
        <v>0.0625</v>
      </c>
      <c r="H239" s="31">
        <v>0</v>
      </c>
      <c r="I239" s="18">
        <f>H239/H244</f>
        <v>0</v>
      </c>
      <c r="J239" s="67">
        <f>SUM(B239,D239,F239,H239)</f>
        <v>9</v>
      </c>
      <c r="K239" s="75">
        <f>J239/J244</f>
        <v>0.06293706293706294</v>
      </c>
    </row>
    <row r="240" spans="1:11" s="28" customFormat="1" ht="12">
      <c r="A240" s="25" t="s">
        <v>98</v>
      </c>
      <c r="B240" s="54">
        <v>1</v>
      </c>
      <c r="C240" s="52">
        <f>B240/B244</f>
        <v>0.03571428571428571</v>
      </c>
      <c r="D240" s="26">
        <v>21</v>
      </c>
      <c r="E240" s="19">
        <f>D240/D244</f>
        <v>0.3442622950819672</v>
      </c>
      <c r="F240" s="54">
        <v>8</v>
      </c>
      <c r="G240" s="52">
        <f>F240/F244</f>
        <v>0.25</v>
      </c>
      <c r="H240" s="26">
        <v>5</v>
      </c>
      <c r="I240" s="19">
        <f>H240/H244</f>
        <v>0.22727272727272727</v>
      </c>
      <c r="J240" s="73">
        <f>SUM(B240,D240,F240,H240)</f>
        <v>35</v>
      </c>
      <c r="K240" s="74">
        <f>J240/J244</f>
        <v>0.24475524475524477</v>
      </c>
    </row>
    <row r="241" spans="1:11" s="21" customFormat="1" ht="12">
      <c r="A241" s="30" t="s">
        <v>99</v>
      </c>
      <c r="B241" s="61">
        <v>1</v>
      </c>
      <c r="C241" s="60">
        <f>B241/B244</f>
        <v>0.03571428571428571</v>
      </c>
      <c r="D241" s="31">
        <v>2</v>
      </c>
      <c r="E241" s="18">
        <f>D241/D244</f>
        <v>0.03278688524590164</v>
      </c>
      <c r="F241" s="61">
        <v>1</v>
      </c>
      <c r="G241" s="60">
        <f>F241/F244</f>
        <v>0.03125</v>
      </c>
      <c r="H241" s="31">
        <v>0</v>
      </c>
      <c r="I241" s="18">
        <f>H241/H244</f>
        <v>0</v>
      </c>
      <c r="J241" s="67">
        <f>SUM(B241,D241,F241,H241)</f>
        <v>4</v>
      </c>
      <c r="K241" s="75">
        <f>J241/J244</f>
        <v>0.027972027972027972</v>
      </c>
    </row>
    <row r="242" spans="1:11" s="28" customFormat="1" ht="12">
      <c r="A242" s="25" t="s">
        <v>59</v>
      </c>
      <c r="B242" s="54">
        <v>1</v>
      </c>
      <c r="C242" s="52">
        <f>B242/B244</f>
        <v>0.03571428571428571</v>
      </c>
      <c r="D242" s="26">
        <v>4</v>
      </c>
      <c r="E242" s="19">
        <f>D242/D244</f>
        <v>0.06557377049180328</v>
      </c>
      <c r="F242" s="54">
        <v>1</v>
      </c>
      <c r="G242" s="52">
        <f>F242/F244</f>
        <v>0.03125</v>
      </c>
      <c r="H242" s="26">
        <v>1</v>
      </c>
      <c r="I242" s="19">
        <f>H242/H244</f>
        <v>0.045454545454545456</v>
      </c>
      <c r="J242" s="73">
        <f>SUM(B242,D242,F242,H242)</f>
        <v>7</v>
      </c>
      <c r="K242" s="74">
        <f>J242/J244</f>
        <v>0.04895104895104895</v>
      </c>
    </row>
    <row r="243" spans="10:11" ht="12">
      <c r="J243" s="67"/>
      <c r="K243" s="68"/>
    </row>
    <row r="244" spans="1:11" s="38" customFormat="1" ht="12">
      <c r="A244" s="32" t="s">
        <v>9</v>
      </c>
      <c r="B244" s="56">
        <f>SUM(B237:B243)</f>
        <v>28</v>
      </c>
      <c r="C244" s="57">
        <f>B244/B244</f>
        <v>1</v>
      </c>
      <c r="D244" s="33">
        <f>SUM(D237:D243)</f>
        <v>61</v>
      </c>
      <c r="E244" s="34">
        <f>D244/D244</f>
        <v>1</v>
      </c>
      <c r="F244" s="56">
        <f>SUM(F237:F243)</f>
        <v>32</v>
      </c>
      <c r="G244" s="57">
        <f>F244/F244</f>
        <v>1</v>
      </c>
      <c r="H244" s="33">
        <f>SUM(H237:H243)</f>
        <v>22</v>
      </c>
      <c r="I244" s="34">
        <f>H244/H244</f>
        <v>1</v>
      </c>
      <c r="J244" s="76">
        <f>SUM(B244,D244,F244,H244)</f>
        <v>143</v>
      </c>
      <c r="K244" s="77">
        <f>J244/J244</f>
        <v>1</v>
      </c>
    </row>
    <row r="245" spans="10:11" ht="12">
      <c r="J245" s="67"/>
      <c r="K245" s="68"/>
    </row>
    <row r="246" spans="1:11" ht="12">
      <c r="A246" s="7" t="s">
        <v>100</v>
      </c>
      <c r="J246" s="67"/>
      <c r="K246" s="68"/>
    </row>
    <row r="247" spans="1:11" s="28" customFormat="1" ht="12">
      <c r="A247" s="25" t="s">
        <v>101</v>
      </c>
      <c r="B247" s="54">
        <v>6</v>
      </c>
      <c r="C247" s="52">
        <f>B247/B252</f>
        <v>0.21428571428571427</v>
      </c>
      <c r="D247" s="26">
        <v>15</v>
      </c>
      <c r="E247" s="19">
        <f>D247/D252</f>
        <v>0.2459016393442623</v>
      </c>
      <c r="F247" s="54">
        <v>18</v>
      </c>
      <c r="G247" s="52">
        <f>F247/F252</f>
        <v>0.5625</v>
      </c>
      <c r="H247" s="26">
        <v>16</v>
      </c>
      <c r="I247" s="19">
        <f>H247/H252</f>
        <v>0.7272727272727273</v>
      </c>
      <c r="J247" s="73">
        <f>SUM(B247,D247,F247,H247)</f>
        <v>55</v>
      </c>
      <c r="K247" s="74">
        <f>J247/J252</f>
        <v>0.38461538461538464</v>
      </c>
    </row>
    <row r="248" spans="1:11" s="21" customFormat="1" ht="12">
      <c r="A248" s="30" t="s">
        <v>102</v>
      </c>
      <c r="B248" s="61">
        <v>14</v>
      </c>
      <c r="C248" s="60">
        <f>B248/B252</f>
        <v>0.5</v>
      </c>
      <c r="D248" s="31">
        <v>36</v>
      </c>
      <c r="E248" s="18">
        <f>D248/D252</f>
        <v>0.5901639344262295</v>
      </c>
      <c r="F248" s="61">
        <v>4</v>
      </c>
      <c r="G248" s="60">
        <f>F248/F252</f>
        <v>0.125</v>
      </c>
      <c r="H248" s="31">
        <v>2</v>
      </c>
      <c r="I248" s="18">
        <f>H248/H252</f>
        <v>0.09090909090909091</v>
      </c>
      <c r="J248" s="67">
        <f>SUM(B248,D248,F248,H248)</f>
        <v>56</v>
      </c>
      <c r="K248" s="75">
        <f>J248/J252</f>
        <v>0.3916083916083916</v>
      </c>
    </row>
    <row r="249" spans="1:11" s="28" customFormat="1" ht="12">
      <c r="A249" s="25" t="s">
        <v>103</v>
      </c>
      <c r="B249" s="54">
        <v>8</v>
      </c>
      <c r="C249" s="52">
        <f>B249/B252</f>
        <v>0.2857142857142857</v>
      </c>
      <c r="D249" s="26">
        <v>8</v>
      </c>
      <c r="E249" s="19">
        <f>D249/D252</f>
        <v>0.13114754098360656</v>
      </c>
      <c r="F249" s="54">
        <v>10</v>
      </c>
      <c r="G249" s="52">
        <f>F249/F252</f>
        <v>0.3125</v>
      </c>
      <c r="H249" s="26">
        <v>4</v>
      </c>
      <c r="I249" s="19">
        <f>H249/H252</f>
        <v>0.18181818181818182</v>
      </c>
      <c r="J249" s="73">
        <f>SUM(B249,D249,F249,H249)</f>
        <v>30</v>
      </c>
      <c r="K249" s="74">
        <f>J249/J252</f>
        <v>0.2097902097902098</v>
      </c>
    </row>
    <row r="250" spans="1:11" s="21" customFormat="1" ht="12">
      <c r="A250" s="30" t="s">
        <v>104</v>
      </c>
      <c r="B250" s="61">
        <v>0</v>
      </c>
      <c r="C250" s="60">
        <f>B250/B252</f>
        <v>0</v>
      </c>
      <c r="D250" s="31">
        <v>2</v>
      </c>
      <c r="E250" s="18">
        <f>D250/D252</f>
        <v>0.03278688524590164</v>
      </c>
      <c r="F250" s="61">
        <v>0</v>
      </c>
      <c r="G250" s="60">
        <f>F250/F252</f>
        <v>0</v>
      </c>
      <c r="H250" s="31">
        <v>0</v>
      </c>
      <c r="I250" s="18">
        <f>H250/H252</f>
        <v>0</v>
      </c>
      <c r="J250" s="67">
        <f>SUM(B250,D250,F250,H250)</f>
        <v>2</v>
      </c>
      <c r="K250" s="75">
        <f>J250/J252</f>
        <v>0.013986013986013986</v>
      </c>
    </row>
    <row r="251" spans="10:11" ht="12">
      <c r="J251" s="67"/>
      <c r="K251" s="68"/>
    </row>
    <row r="252" spans="1:11" s="38" customFormat="1" ht="12">
      <c r="A252" s="32" t="s">
        <v>9</v>
      </c>
      <c r="B252" s="56">
        <f>SUM(B246:B251)</f>
        <v>28</v>
      </c>
      <c r="C252" s="57">
        <f>B252/B252</f>
        <v>1</v>
      </c>
      <c r="D252" s="33">
        <f>SUM(D246:D251)</f>
        <v>61</v>
      </c>
      <c r="E252" s="34">
        <f>D252/D252</f>
        <v>1</v>
      </c>
      <c r="F252" s="56">
        <f>SUM(F246:F251)</f>
        <v>32</v>
      </c>
      <c r="G252" s="57">
        <f>F252/F252</f>
        <v>1</v>
      </c>
      <c r="H252" s="33">
        <f>SUM(H246:H251)</f>
        <v>22</v>
      </c>
      <c r="I252" s="34">
        <f>H252/H252</f>
        <v>1</v>
      </c>
      <c r="J252" s="76">
        <f>SUM(B252,D252,F252,H252)</f>
        <v>143</v>
      </c>
      <c r="K252" s="77">
        <f>J252/J252</f>
        <v>1</v>
      </c>
    </row>
    <row r="253" spans="10:11" ht="12">
      <c r="J253" s="67"/>
      <c r="K253" s="68"/>
    </row>
    <row r="254" spans="1:11" ht="12">
      <c r="A254" s="5" t="s">
        <v>105</v>
      </c>
      <c r="J254" s="67"/>
      <c r="K254" s="68"/>
    </row>
    <row r="255" spans="1:11" s="28" customFormat="1" ht="12">
      <c r="A255" s="25" t="s">
        <v>108</v>
      </c>
      <c r="B255" s="54">
        <v>3</v>
      </c>
      <c r="C255" s="52">
        <f>B255/B258</f>
        <v>0.10714285714285714</v>
      </c>
      <c r="D255" s="26">
        <v>9</v>
      </c>
      <c r="E255" s="19">
        <f>D255/D258</f>
        <v>0.14754098360655737</v>
      </c>
      <c r="F255" s="54">
        <v>2</v>
      </c>
      <c r="G255" s="52">
        <f>F255/F258</f>
        <v>0.0625</v>
      </c>
      <c r="H255" s="26">
        <v>1</v>
      </c>
      <c r="I255" s="19">
        <f>H255/H258</f>
        <v>0.045454545454545456</v>
      </c>
      <c r="J255" s="73">
        <f>SUM(B255,D255,F255,H255)</f>
        <v>15</v>
      </c>
      <c r="K255" s="74">
        <f>J255/J258</f>
        <v>0.1048951048951049</v>
      </c>
    </row>
    <row r="256" spans="1:11" s="21" customFormat="1" ht="12">
      <c r="A256" s="30" t="s">
        <v>106</v>
      </c>
      <c r="B256" s="61">
        <v>25</v>
      </c>
      <c r="C256" s="60">
        <f>B256/B258</f>
        <v>0.8928571428571429</v>
      </c>
      <c r="D256" s="31">
        <v>52</v>
      </c>
      <c r="E256" s="18">
        <f>D256/D258</f>
        <v>0.8524590163934426</v>
      </c>
      <c r="F256" s="61">
        <v>30</v>
      </c>
      <c r="G256" s="60">
        <f>F256/F258</f>
        <v>0.9375</v>
      </c>
      <c r="H256" s="31">
        <v>21</v>
      </c>
      <c r="I256" s="18">
        <f>H256/H258</f>
        <v>0.9545454545454546</v>
      </c>
      <c r="J256" s="67">
        <f>SUM(B256,D256,F256,H256)</f>
        <v>128</v>
      </c>
      <c r="K256" s="75">
        <f>J256/J258</f>
        <v>0.8951048951048951</v>
      </c>
    </row>
    <row r="257" ht="12">
      <c r="K257" s="79"/>
    </row>
    <row r="258" spans="1:11" s="36" customFormat="1" ht="12">
      <c r="A258" s="32" t="s">
        <v>9</v>
      </c>
      <c r="B258" s="56">
        <f>SUM(B255:B257)</f>
        <v>28</v>
      </c>
      <c r="C258" s="57">
        <f>B258/B258</f>
        <v>1</v>
      </c>
      <c r="D258" s="33">
        <f>SUM(D255:D257)</f>
        <v>61</v>
      </c>
      <c r="E258" s="34">
        <f>D258/D258</f>
        <v>1</v>
      </c>
      <c r="F258" s="56">
        <f>SUM(F255:F257)</f>
        <v>32</v>
      </c>
      <c r="G258" s="57">
        <f>F258/F258</f>
        <v>1</v>
      </c>
      <c r="H258" s="33">
        <f>SUM(H255:H257)</f>
        <v>22</v>
      </c>
      <c r="I258" s="34">
        <f>H258/H258</f>
        <v>1</v>
      </c>
      <c r="J258" s="76">
        <f>SUM(B258,D258,F258,H258)</f>
        <v>143</v>
      </c>
      <c r="K258" s="77">
        <f>J258/J258</f>
        <v>1</v>
      </c>
    </row>
    <row r="259" spans="10:11" ht="12">
      <c r="J259" s="67"/>
      <c r="K259" s="68"/>
    </row>
    <row r="260" spans="1:11" ht="12">
      <c r="A260" s="29" t="s">
        <v>109</v>
      </c>
      <c r="J260" s="67"/>
      <c r="K260" s="68"/>
    </row>
    <row r="261" spans="10:11" ht="12">
      <c r="J261" s="67"/>
      <c r="K261" s="68"/>
    </row>
    <row r="262" spans="10:11" ht="12">
      <c r="J262" s="67"/>
      <c r="K262" s="68"/>
    </row>
    <row r="263" spans="10:11" ht="12">
      <c r="J263" s="67"/>
      <c r="K263" s="68"/>
    </row>
    <row r="264" spans="10:11" ht="12">
      <c r="J264" s="67"/>
      <c r="K264" s="68"/>
    </row>
    <row r="265" spans="10:11" ht="12">
      <c r="J265" s="67"/>
      <c r="K265" s="68"/>
    </row>
    <row r="266" spans="10:11" ht="12">
      <c r="J266" s="67"/>
      <c r="K266" s="68"/>
    </row>
    <row r="267" spans="10:11" ht="12">
      <c r="J267" s="67"/>
      <c r="K267" s="68"/>
    </row>
    <row r="268" spans="10:11" ht="12">
      <c r="J268" s="67"/>
      <c r="K268" s="68"/>
    </row>
    <row r="269" spans="10:11" ht="12">
      <c r="J269" s="67"/>
      <c r="K269" s="68"/>
    </row>
    <row r="270" spans="10:11" ht="12">
      <c r="J270" s="67"/>
      <c r="K270" s="68"/>
    </row>
    <row r="271" spans="10:11" ht="12">
      <c r="J271" s="67"/>
      <c r="K271" s="68"/>
    </row>
    <row r="272" spans="10:11" ht="12">
      <c r="J272" s="67"/>
      <c r="K272" s="68"/>
    </row>
    <row r="273" spans="10:11" ht="12">
      <c r="J273" s="67"/>
      <c r="K273" s="68"/>
    </row>
    <row r="274" spans="10:11" ht="12">
      <c r="J274" s="67"/>
      <c r="K274" s="68"/>
    </row>
    <row r="275" spans="10:11" ht="12">
      <c r="J275" s="67"/>
      <c r="K275" s="68"/>
    </row>
    <row r="276" spans="10:11" ht="12">
      <c r="J276" s="67"/>
      <c r="K276" s="68"/>
    </row>
    <row r="277" spans="10:11" ht="12">
      <c r="J277" s="67"/>
      <c r="K277" s="68"/>
    </row>
    <row r="278" spans="10:11" ht="12">
      <c r="J278" s="67"/>
      <c r="K278" s="68"/>
    </row>
    <row r="279" spans="10:11" ht="12">
      <c r="J279" s="67"/>
      <c r="K279" s="68"/>
    </row>
    <row r="280" spans="10:11" ht="12">
      <c r="J280" s="67"/>
      <c r="K280" s="68"/>
    </row>
    <row r="281" spans="10:11" ht="12">
      <c r="J281" s="67"/>
      <c r="K281" s="68"/>
    </row>
    <row r="282" spans="10:11" ht="12">
      <c r="J282" s="67"/>
      <c r="K282" s="68"/>
    </row>
    <row r="283" spans="10:11" ht="12">
      <c r="J283" s="67"/>
      <c r="K283" s="68"/>
    </row>
    <row r="284" spans="10:11" ht="12">
      <c r="J284" s="67"/>
      <c r="K284" s="68"/>
    </row>
    <row r="285" spans="10:11" ht="12">
      <c r="J285" s="67"/>
      <c r="K285" s="68"/>
    </row>
    <row r="286" spans="10:11" ht="12">
      <c r="J286" s="67"/>
      <c r="K286" s="68"/>
    </row>
    <row r="287" spans="10:11" ht="12">
      <c r="J287" s="67"/>
      <c r="K287" s="68"/>
    </row>
    <row r="288" spans="10:11" ht="12">
      <c r="J288" s="67"/>
      <c r="K288" s="68"/>
    </row>
    <row r="289" spans="10:11" ht="12">
      <c r="J289" s="67"/>
      <c r="K289" s="68"/>
    </row>
    <row r="290" spans="10:11" ht="12">
      <c r="J290" s="67"/>
      <c r="K290" s="68"/>
    </row>
    <row r="291" spans="10:11" ht="12">
      <c r="J291" s="67"/>
      <c r="K291" s="68"/>
    </row>
    <row r="292" spans="10:11" ht="12">
      <c r="J292" s="67"/>
      <c r="K292" s="68"/>
    </row>
    <row r="293" spans="10:11" ht="12">
      <c r="J293" s="67"/>
      <c r="K293" s="68"/>
    </row>
    <row r="294" spans="10:11" ht="12">
      <c r="J294" s="67"/>
      <c r="K294" s="68"/>
    </row>
    <row r="295" spans="10:11" ht="12">
      <c r="J295" s="67"/>
      <c r="K295" s="68"/>
    </row>
    <row r="296" spans="10:11" ht="12">
      <c r="J296" s="67"/>
      <c r="K296" s="68"/>
    </row>
    <row r="297" spans="10:11" ht="12">
      <c r="J297" s="67"/>
      <c r="K297" s="68"/>
    </row>
    <row r="298" spans="10:11" ht="12">
      <c r="J298" s="67"/>
      <c r="K298" s="68"/>
    </row>
    <row r="299" spans="10:11" ht="12">
      <c r="J299" s="67"/>
      <c r="K299" s="68"/>
    </row>
    <row r="300" spans="10:11" ht="12">
      <c r="J300" s="67"/>
      <c r="K300" s="68"/>
    </row>
    <row r="301" spans="10:11" ht="12">
      <c r="J301" s="67"/>
      <c r="K301" s="68"/>
    </row>
    <row r="302" spans="10:11" ht="12">
      <c r="J302" s="67"/>
      <c r="K302" s="68"/>
    </row>
    <row r="303" spans="10:11" ht="12">
      <c r="J303" s="67"/>
      <c r="K303" s="68"/>
    </row>
    <row r="304" spans="10:11" ht="12">
      <c r="J304" s="67"/>
      <c r="K304" s="68"/>
    </row>
    <row r="305" spans="10:11" ht="12">
      <c r="J305" s="67"/>
      <c r="K305" s="68"/>
    </row>
    <row r="306" spans="10:11" ht="12">
      <c r="J306" s="67"/>
      <c r="K306" s="68"/>
    </row>
    <row r="307" spans="10:11" ht="12">
      <c r="J307" s="67"/>
      <c r="K307" s="68"/>
    </row>
    <row r="308" spans="10:11" ht="12">
      <c r="J308" s="67"/>
      <c r="K308" s="68"/>
    </row>
    <row r="309" spans="10:11" ht="12">
      <c r="J309" s="67"/>
      <c r="K309" s="68"/>
    </row>
    <row r="310" spans="10:11" ht="12">
      <c r="J310" s="67"/>
      <c r="K310" s="68"/>
    </row>
    <row r="311" spans="10:11" ht="12">
      <c r="J311" s="67"/>
      <c r="K311" s="68"/>
    </row>
    <row r="312" spans="10:11" ht="12">
      <c r="J312" s="67"/>
      <c r="K312" s="68"/>
    </row>
    <row r="313" spans="10:11" ht="12">
      <c r="J313" s="67"/>
      <c r="K313" s="68"/>
    </row>
    <row r="314" spans="10:11" ht="12">
      <c r="J314" s="67"/>
      <c r="K314" s="68"/>
    </row>
    <row r="315" spans="10:11" ht="12">
      <c r="J315" s="67"/>
      <c r="K315" s="68"/>
    </row>
    <row r="316" spans="10:11" ht="12">
      <c r="J316" s="67"/>
      <c r="K316" s="68"/>
    </row>
    <row r="317" spans="10:11" ht="12">
      <c r="J317" s="67"/>
      <c r="K317" s="68"/>
    </row>
    <row r="318" spans="10:11" ht="12">
      <c r="J318" s="67"/>
      <c r="K318" s="68"/>
    </row>
    <row r="319" spans="10:11" ht="12">
      <c r="J319" s="67"/>
      <c r="K319" s="68"/>
    </row>
    <row r="320" spans="10:11" ht="12">
      <c r="J320" s="67"/>
      <c r="K320" s="68"/>
    </row>
    <row r="321" spans="10:11" ht="12">
      <c r="J321" s="67"/>
      <c r="K321" s="68"/>
    </row>
    <row r="322" spans="10:11" ht="12">
      <c r="J322" s="67"/>
      <c r="K322" s="68"/>
    </row>
    <row r="323" spans="10:11" ht="12">
      <c r="J323" s="67"/>
      <c r="K323" s="68"/>
    </row>
    <row r="324" spans="10:11" ht="12">
      <c r="J324" s="67"/>
      <c r="K324" s="68"/>
    </row>
    <row r="325" spans="10:11" ht="12">
      <c r="J325" s="67"/>
      <c r="K325" s="68"/>
    </row>
    <row r="326" spans="10:11" ht="12">
      <c r="J326" s="67"/>
      <c r="K326" s="68"/>
    </row>
    <row r="327" spans="10:11" ht="12">
      <c r="J327" s="67"/>
      <c r="K327" s="68"/>
    </row>
    <row r="328" spans="10:11" ht="12">
      <c r="J328" s="67"/>
      <c r="K328" s="68"/>
    </row>
    <row r="329" spans="10:11" ht="12">
      <c r="J329" s="67"/>
      <c r="K329" s="68"/>
    </row>
    <row r="330" spans="10:11" ht="12">
      <c r="J330" s="67"/>
      <c r="K330" s="68"/>
    </row>
    <row r="331" spans="10:11" ht="12">
      <c r="J331" s="67"/>
      <c r="K331" s="68"/>
    </row>
    <row r="332" spans="10:11" ht="12">
      <c r="J332" s="67"/>
      <c r="K332" s="68"/>
    </row>
    <row r="333" spans="10:11" ht="12">
      <c r="J333" s="67"/>
      <c r="K333" s="68"/>
    </row>
    <row r="334" spans="10:11" ht="12">
      <c r="J334" s="67"/>
      <c r="K334" s="68"/>
    </row>
    <row r="335" spans="10:11" ht="12">
      <c r="J335" s="67"/>
      <c r="K335" s="68"/>
    </row>
    <row r="336" spans="10:11" ht="12">
      <c r="J336" s="67"/>
      <c r="K336" s="68"/>
    </row>
    <row r="337" spans="10:11" ht="12">
      <c r="J337" s="67"/>
      <c r="K337" s="68"/>
    </row>
    <row r="338" spans="10:11" ht="12">
      <c r="J338" s="67"/>
      <c r="K338" s="68"/>
    </row>
    <row r="339" spans="10:11" ht="12">
      <c r="J339" s="67"/>
      <c r="K339" s="68"/>
    </row>
    <row r="340" spans="10:11" ht="12">
      <c r="J340" s="67"/>
      <c r="K340" s="68"/>
    </row>
    <row r="341" spans="10:11" ht="12">
      <c r="J341" s="67"/>
      <c r="K341" s="68"/>
    </row>
    <row r="342" spans="10:11" ht="12">
      <c r="J342" s="67"/>
      <c r="K342" s="68"/>
    </row>
    <row r="343" spans="10:11" ht="12">
      <c r="J343" s="67"/>
      <c r="K343" s="68"/>
    </row>
    <row r="344" spans="10:11" ht="12">
      <c r="J344" s="67"/>
      <c r="K344" s="68"/>
    </row>
    <row r="345" spans="10:11" ht="12">
      <c r="J345" s="67"/>
      <c r="K345" s="68"/>
    </row>
    <row r="346" spans="10:11" ht="12">
      <c r="J346" s="67"/>
      <c r="K346" s="68"/>
    </row>
    <row r="347" spans="10:11" ht="12">
      <c r="J347" s="67"/>
      <c r="K347" s="68"/>
    </row>
    <row r="348" spans="10:11" ht="12">
      <c r="J348" s="67"/>
      <c r="K348" s="68"/>
    </row>
    <row r="349" spans="10:11" ht="12">
      <c r="J349" s="67"/>
      <c r="K349" s="68"/>
    </row>
    <row r="350" spans="10:11" ht="12">
      <c r="J350" s="67"/>
      <c r="K350" s="68"/>
    </row>
    <row r="351" spans="10:11" ht="12">
      <c r="J351" s="67"/>
      <c r="K351" s="68"/>
    </row>
    <row r="352" spans="10:11" ht="12">
      <c r="J352" s="67"/>
      <c r="K352" s="68"/>
    </row>
    <row r="353" spans="10:11" ht="12">
      <c r="J353" s="67"/>
      <c r="K353" s="68"/>
    </row>
    <row r="354" spans="10:11" ht="12">
      <c r="J354" s="67"/>
      <c r="K354" s="68"/>
    </row>
    <row r="355" spans="10:11" ht="12">
      <c r="J355" s="67"/>
      <c r="K355" s="68"/>
    </row>
    <row r="356" spans="10:11" ht="12">
      <c r="J356" s="67"/>
      <c r="K356" s="68"/>
    </row>
    <row r="357" spans="10:11" ht="12">
      <c r="J357" s="67"/>
      <c r="K357" s="68"/>
    </row>
    <row r="358" spans="10:11" ht="12">
      <c r="J358" s="67"/>
      <c r="K358" s="68"/>
    </row>
    <row r="359" spans="10:11" ht="12">
      <c r="J359" s="67"/>
      <c r="K359" s="68"/>
    </row>
    <row r="360" spans="10:11" ht="12">
      <c r="J360" s="67"/>
      <c r="K360" s="68"/>
    </row>
    <row r="361" spans="10:11" ht="12">
      <c r="J361" s="67"/>
      <c r="K361" s="68"/>
    </row>
    <row r="362" spans="10:11" ht="12">
      <c r="J362" s="67"/>
      <c r="K362" s="68"/>
    </row>
    <row r="363" spans="10:11" ht="12">
      <c r="J363" s="67"/>
      <c r="K363" s="68"/>
    </row>
    <row r="364" spans="10:11" ht="12">
      <c r="J364" s="67"/>
      <c r="K364" s="68"/>
    </row>
    <row r="365" spans="10:11" ht="12">
      <c r="J365" s="67"/>
      <c r="K365" s="68"/>
    </row>
    <row r="366" spans="10:11" ht="12">
      <c r="J366" s="67"/>
      <c r="K366" s="68"/>
    </row>
    <row r="367" spans="10:11" ht="12">
      <c r="J367" s="67"/>
      <c r="K367" s="68"/>
    </row>
    <row r="368" spans="10:11" ht="12">
      <c r="J368" s="67"/>
      <c r="K368" s="68"/>
    </row>
    <row r="369" spans="10:11" ht="12">
      <c r="J369" s="67"/>
      <c r="K369" s="68"/>
    </row>
    <row r="370" spans="10:11" ht="12">
      <c r="J370" s="67"/>
      <c r="K370" s="68"/>
    </row>
    <row r="371" spans="10:11" ht="12">
      <c r="J371" s="67"/>
      <c r="K371" s="68"/>
    </row>
    <row r="372" spans="10:11" ht="12">
      <c r="J372" s="67"/>
      <c r="K372" s="68"/>
    </row>
    <row r="373" spans="10:11" ht="12">
      <c r="J373" s="67"/>
      <c r="K373" s="68"/>
    </row>
    <row r="374" spans="10:11" ht="12">
      <c r="J374" s="67"/>
      <c r="K374" s="68"/>
    </row>
    <row r="375" spans="10:11" ht="12">
      <c r="J375" s="67"/>
      <c r="K375" s="68"/>
    </row>
    <row r="376" spans="10:11" ht="12">
      <c r="J376" s="67"/>
      <c r="K376" s="68"/>
    </row>
    <row r="377" spans="10:11" ht="12">
      <c r="J377" s="67"/>
      <c r="K377" s="68"/>
    </row>
    <row r="378" spans="10:11" ht="12">
      <c r="J378" s="67"/>
      <c r="K378" s="68"/>
    </row>
    <row r="379" spans="10:11" ht="12">
      <c r="J379" s="67"/>
      <c r="K379" s="68"/>
    </row>
    <row r="380" spans="10:11" ht="12">
      <c r="J380" s="67"/>
      <c r="K380" s="68"/>
    </row>
    <row r="381" spans="10:11" ht="12">
      <c r="J381" s="67"/>
      <c r="K381" s="68"/>
    </row>
    <row r="382" spans="10:11" ht="12">
      <c r="J382" s="67"/>
      <c r="K382" s="68"/>
    </row>
    <row r="383" spans="10:11" ht="12">
      <c r="J383" s="67"/>
      <c r="K383" s="68"/>
    </row>
    <row r="384" spans="10:11" ht="12">
      <c r="J384" s="67"/>
      <c r="K384" s="68"/>
    </row>
    <row r="385" spans="10:11" ht="12">
      <c r="J385" s="67"/>
      <c r="K385" s="68"/>
    </row>
    <row r="386" spans="10:11" ht="12">
      <c r="J386" s="67"/>
      <c r="K386" s="68"/>
    </row>
    <row r="387" spans="10:11" ht="12">
      <c r="J387" s="67"/>
      <c r="K387" s="68"/>
    </row>
    <row r="388" spans="10:11" ht="12">
      <c r="J388" s="67"/>
      <c r="K388" s="68"/>
    </row>
    <row r="389" spans="10:11" ht="12">
      <c r="J389" s="67"/>
      <c r="K389" s="68"/>
    </row>
    <row r="390" spans="10:11" ht="12">
      <c r="J390" s="67"/>
      <c r="K390" s="68"/>
    </row>
    <row r="391" spans="10:11" ht="12">
      <c r="J391" s="67"/>
      <c r="K391" s="68"/>
    </row>
    <row r="392" spans="10:11" ht="12">
      <c r="J392" s="67"/>
      <c r="K392" s="68"/>
    </row>
    <row r="393" spans="10:11" ht="12">
      <c r="J393" s="67"/>
      <c r="K393" s="68"/>
    </row>
    <row r="394" spans="10:11" ht="12">
      <c r="J394" s="67"/>
      <c r="K394" s="68"/>
    </row>
    <row r="395" spans="10:11" ht="12">
      <c r="J395" s="67"/>
      <c r="K395" s="68"/>
    </row>
    <row r="396" spans="10:11" ht="12">
      <c r="J396" s="67"/>
      <c r="K396" s="68"/>
    </row>
    <row r="397" spans="10:11" ht="12">
      <c r="J397" s="67"/>
      <c r="K397" s="68"/>
    </row>
    <row r="398" spans="10:11" ht="12">
      <c r="J398" s="67"/>
      <c r="K398" s="68"/>
    </row>
    <row r="399" spans="10:11" ht="12">
      <c r="J399" s="67"/>
      <c r="K399" s="68"/>
    </row>
    <row r="400" spans="10:11" ht="12">
      <c r="J400" s="67"/>
      <c r="K400" s="68"/>
    </row>
    <row r="401" spans="10:11" ht="12">
      <c r="J401" s="67"/>
      <c r="K401" s="68"/>
    </row>
    <row r="402" spans="10:11" ht="12">
      <c r="J402" s="67"/>
      <c r="K402" s="68"/>
    </row>
    <row r="403" spans="10:11" ht="12">
      <c r="J403" s="67"/>
      <c r="K403" s="68"/>
    </row>
    <row r="404" spans="10:11" ht="12">
      <c r="J404" s="67"/>
      <c r="K404" s="68"/>
    </row>
    <row r="405" spans="10:11" ht="12">
      <c r="J405" s="67"/>
      <c r="K405" s="68"/>
    </row>
    <row r="406" spans="10:11" ht="12">
      <c r="J406" s="67"/>
      <c r="K406" s="68"/>
    </row>
    <row r="407" spans="10:11" ht="12">
      <c r="J407" s="67"/>
      <c r="K407" s="68"/>
    </row>
    <row r="408" spans="10:11" ht="12">
      <c r="J408" s="67"/>
      <c r="K408" s="68"/>
    </row>
    <row r="409" spans="10:11" ht="12">
      <c r="J409" s="67"/>
      <c r="K409" s="68"/>
    </row>
    <row r="410" spans="10:11" ht="12">
      <c r="J410" s="67"/>
      <c r="K410" s="68"/>
    </row>
    <row r="411" spans="10:11" ht="12">
      <c r="J411" s="67"/>
      <c r="K411" s="68"/>
    </row>
    <row r="412" spans="10:11" ht="12">
      <c r="J412" s="67"/>
      <c r="K412" s="68"/>
    </row>
    <row r="413" spans="10:11" ht="12">
      <c r="J413" s="67"/>
      <c r="K413" s="68"/>
    </row>
    <row r="414" spans="10:11" ht="12">
      <c r="J414" s="67"/>
      <c r="K414" s="68"/>
    </row>
    <row r="415" spans="10:11" ht="12">
      <c r="J415" s="67"/>
      <c r="K415" s="68"/>
    </row>
    <row r="416" spans="10:11" ht="12">
      <c r="J416" s="67"/>
      <c r="K416" s="68"/>
    </row>
    <row r="417" spans="10:11" ht="12">
      <c r="J417" s="67"/>
      <c r="K417" s="68"/>
    </row>
    <row r="418" spans="10:11" ht="12">
      <c r="J418" s="67"/>
      <c r="K418" s="68"/>
    </row>
    <row r="419" spans="10:11" ht="12">
      <c r="J419" s="67"/>
      <c r="K419" s="68"/>
    </row>
    <row r="420" spans="10:11" ht="12">
      <c r="J420" s="67"/>
      <c r="K420" s="68"/>
    </row>
    <row r="421" spans="10:11" ht="12">
      <c r="J421" s="67"/>
      <c r="K421" s="68"/>
    </row>
    <row r="422" spans="10:11" ht="12">
      <c r="J422" s="67"/>
      <c r="K422" s="68"/>
    </row>
    <row r="423" spans="10:11" ht="12">
      <c r="J423" s="67"/>
      <c r="K423" s="68"/>
    </row>
    <row r="424" spans="10:11" ht="12">
      <c r="J424" s="67"/>
      <c r="K424" s="68"/>
    </row>
    <row r="425" spans="10:11" ht="12">
      <c r="J425" s="67"/>
      <c r="K425" s="68"/>
    </row>
    <row r="426" spans="10:11" ht="12">
      <c r="J426" s="67"/>
      <c r="K426" s="68"/>
    </row>
    <row r="427" spans="10:11" ht="12">
      <c r="J427" s="67"/>
      <c r="K427" s="68"/>
    </row>
    <row r="428" spans="10:11" ht="12">
      <c r="J428" s="67"/>
      <c r="K428" s="68"/>
    </row>
    <row r="429" spans="10:11" ht="12">
      <c r="J429" s="67"/>
      <c r="K429" s="68"/>
    </row>
    <row r="430" spans="10:11" ht="12">
      <c r="J430" s="67"/>
      <c r="K430" s="68"/>
    </row>
    <row r="431" spans="10:11" ht="12">
      <c r="J431" s="67"/>
      <c r="K431" s="68"/>
    </row>
    <row r="432" spans="10:11" ht="12">
      <c r="J432" s="67"/>
      <c r="K432" s="68"/>
    </row>
    <row r="433" spans="10:11" ht="12">
      <c r="J433" s="67"/>
      <c r="K433" s="68"/>
    </row>
    <row r="434" spans="10:11" ht="12">
      <c r="J434" s="67"/>
      <c r="K434" s="68"/>
    </row>
    <row r="435" spans="10:11" ht="12">
      <c r="J435" s="67"/>
      <c r="K435" s="68"/>
    </row>
    <row r="436" spans="10:11" ht="12">
      <c r="J436" s="67"/>
      <c r="K436" s="68"/>
    </row>
    <row r="437" spans="10:11" ht="12">
      <c r="J437" s="67"/>
      <c r="K437" s="68"/>
    </row>
    <row r="438" spans="10:11" ht="12">
      <c r="J438" s="67"/>
      <c r="K438" s="68"/>
    </row>
    <row r="439" spans="10:11" ht="12">
      <c r="J439" s="67"/>
      <c r="K439" s="68"/>
    </row>
    <row r="440" spans="10:11" ht="12">
      <c r="J440" s="67"/>
      <c r="K440" s="68"/>
    </row>
    <row r="441" spans="10:11" ht="12">
      <c r="J441" s="67"/>
      <c r="K441" s="68"/>
    </row>
    <row r="442" spans="10:11" ht="12">
      <c r="J442" s="67"/>
      <c r="K442" s="68"/>
    </row>
    <row r="443" spans="10:11" ht="12">
      <c r="J443" s="67"/>
      <c r="K443" s="68"/>
    </row>
    <row r="444" spans="10:11" ht="12">
      <c r="J444" s="67"/>
      <c r="K444" s="68"/>
    </row>
    <row r="445" spans="10:11" ht="12">
      <c r="J445" s="67"/>
      <c r="K445" s="68"/>
    </row>
    <row r="446" spans="10:11" ht="12">
      <c r="J446" s="67"/>
      <c r="K446" s="68"/>
    </row>
    <row r="447" spans="10:11" ht="12">
      <c r="J447" s="67"/>
      <c r="K447" s="68"/>
    </row>
    <row r="448" spans="10:11" ht="12">
      <c r="J448" s="67"/>
      <c r="K448" s="68"/>
    </row>
    <row r="449" spans="10:11" ht="12">
      <c r="J449" s="67"/>
      <c r="K449" s="68"/>
    </row>
    <row r="450" spans="10:11" ht="12">
      <c r="J450" s="67"/>
      <c r="K450" s="68"/>
    </row>
    <row r="451" spans="10:11" ht="12">
      <c r="J451" s="67"/>
      <c r="K451" s="68"/>
    </row>
    <row r="452" spans="10:11" ht="12">
      <c r="J452" s="67"/>
      <c r="K452" s="68"/>
    </row>
    <row r="453" spans="10:11" ht="12">
      <c r="J453" s="67"/>
      <c r="K453" s="68"/>
    </row>
    <row r="454" spans="10:11" ht="12">
      <c r="J454" s="67"/>
      <c r="K454" s="68"/>
    </row>
    <row r="455" spans="10:11" ht="12">
      <c r="J455" s="67"/>
      <c r="K455" s="68"/>
    </row>
    <row r="456" spans="10:11" ht="12">
      <c r="J456" s="67"/>
      <c r="K456" s="68"/>
    </row>
    <row r="457" spans="10:11" ht="12">
      <c r="J457" s="67"/>
      <c r="K457" s="68"/>
    </row>
    <row r="458" spans="10:11" ht="12">
      <c r="J458" s="67"/>
      <c r="K458" s="68"/>
    </row>
    <row r="459" spans="10:11" ht="12">
      <c r="J459" s="67"/>
      <c r="K459" s="68"/>
    </row>
    <row r="460" spans="10:11" ht="12">
      <c r="J460" s="67"/>
      <c r="K460" s="68"/>
    </row>
    <row r="461" spans="10:11" ht="12">
      <c r="J461" s="67"/>
      <c r="K461" s="68"/>
    </row>
    <row r="462" spans="10:11" ht="12">
      <c r="J462" s="67"/>
      <c r="K462" s="68"/>
    </row>
    <row r="463" spans="10:11" ht="12">
      <c r="J463" s="67"/>
      <c r="K463" s="68"/>
    </row>
    <row r="464" spans="10:11" ht="12">
      <c r="J464" s="67"/>
      <c r="K464" s="68"/>
    </row>
    <row r="465" spans="10:11" ht="12">
      <c r="J465" s="67"/>
      <c r="K465" s="68"/>
    </row>
    <row r="466" spans="10:11" ht="12">
      <c r="J466" s="67"/>
      <c r="K466" s="68"/>
    </row>
    <row r="467" spans="10:11" ht="12">
      <c r="J467" s="67"/>
      <c r="K467" s="68"/>
    </row>
    <row r="468" spans="10:11" ht="12">
      <c r="J468" s="67"/>
      <c r="K468" s="68"/>
    </row>
    <row r="469" spans="10:11" ht="12">
      <c r="J469" s="67"/>
      <c r="K469" s="68"/>
    </row>
    <row r="470" spans="10:11" ht="12">
      <c r="J470" s="67"/>
      <c r="K470" s="68"/>
    </row>
    <row r="471" spans="10:11" ht="12">
      <c r="J471" s="67"/>
      <c r="K471" s="68"/>
    </row>
    <row r="472" spans="10:11" ht="12">
      <c r="J472" s="67"/>
      <c r="K472" s="68"/>
    </row>
    <row r="473" spans="10:11" ht="12">
      <c r="J473" s="67"/>
      <c r="K473" s="68"/>
    </row>
    <row r="474" spans="10:11" ht="12">
      <c r="J474" s="67"/>
      <c r="K474" s="68"/>
    </row>
    <row r="475" spans="10:11" ht="12">
      <c r="J475" s="67"/>
      <c r="K475" s="68"/>
    </row>
    <row r="476" spans="10:11" ht="12">
      <c r="J476" s="67"/>
      <c r="K476" s="68"/>
    </row>
    <row r="477" spans="10:11" ht="12">
      <c r="J477" s="67"/>
      <c r="K477" s="68"/>
    </row>
    <row r="478" spans="10:11" ht="12">
      <c r="J478" s="67"/>
      <c r="K478" s="68"/>
    </row>
    <row r="479" spans="10:11" ht="12">
      <c r="J479" s="67"/>
      <c r="K479" s="68"/>
    </row>
    <row r="480" spans="10:11" ht="12">
      <c r="J480" s="67"/>
      <c r="K480" s="68"/>
    </row>
    <row r="481" spans="10:11" ht="12">
      <c r="J481" s="67"/>
      <c r="K481" s="68"/>
    </row>
    <row r="482" spans="10:11" ht="12">
      <c r="J482" s="67"/>
      <c r="K482" s="68"/>
    </row>
    <row r="483" spans="10:11" ht="12">
      <c r="J483" s="67"/>
      <c r="K483" s="68"/>
    </row>
    <row r="484" spans="10:11" ht="12">
      <c r="J484" s="67"/>
      <c r="K484" s="68"/>
    </row>
    <row r="485" spans="10:11" ht="12">
      <c r="J485" s="67"/>
      <c r="K485" s="68"/>
    </row>
    <row r="486" spans="10:11" ht="12">
      <c r="J486" s="67"/>
      <c r="K486" s="68"/>
    </row>
    <row r="487" spans="10:11" ht="12">
      <c r="J487" s="67"/>
      <c r="K487" s="68"/>
    </row>
    <row r="488" spans="10:11" ht="12">
      <c r="J488" s="67"/>
      <c r="K488" s="68"/>
    </row>
    <row r="489" spans="10:11" ht="12">
      <c r="J489" s="67"/>
      <c r="K489" s="68"/>
    </row>
    <row r="490" spans="10:11" ht="12">
      <c r="J490" s="67"/>
      <c r="K490" s="68"/>
    </row>
    <row r="491" spans="10:11" ht="12">
      <c r="J491" s="67"/>
      <c r="K491" s="68"/>
    </row>
    <row r="492" spans="10:11" ht="12">
      <c r="J492" s="67"/>
      <c r="K492" s="68"/>
    </row>
    <row r="493" spans="10:11" ht="12">
      <c r="J493" s="67"/>
      <c r="K493" s="68"/>
    </row>
    <row r="494" spans="10:11" ht="12">
      <c r="J494" s="67"/>
      <c r="K494" s="68"/>
    </row>
    <row r="495" spans="10:11" ht="12">
      <c r="J495" s="67"/>
      <c r="K495" s="68"/>
    </row>
    <row r="496" spans="10:11" ht="12">
      <c r="J496" s="67"/>
      <c r="K496" s="68"/>
    </row>
    <row r="497" spans="10:11" ht="12">
      <c r="J497" s="67"/>
      <c r="K497" s="68"/>
    </row>
    <row r="498" spans="10:11" ht="12">
      <c r="J498" s="67"/>
      <c r="K498" s="68"/>
    </row>
    <row r="499" spans="10:11" ht="12">
      <c r="J499" s="67"/>
      <c r="K499" s="68"/>
    </row>
    <row r="500" spans="10:11" ht="12">
      <c r="J500" s="67"/>
      <c r="K500" s="68"/>
    </row>
    <row r="501" spans="10:11" ht="12">
      <c r="J501" s="67"/>
      <c r="K501" s="68"/>
    </row>
    <row r="502" spans="10:11" ht="12">
      <c r="J502" s="67"/>
      <c r="K502" s="68"/>
    </row>
    <row r="503" spans="10:11" ht="12">
      <c r="J503" s="67"/>
      <c r="K503" s="68"/>
    </row>
    <row r="504" spans="10:11" ht="12">
      <c r="J504" s="67"/>
      <c r="K504" s="68"/>
    </row>
    <row r="505" spans="10:11" ht="12">
      <c r="J505" s="67"/>
      <c r="K505" s="68"/>
    </row>
    <row r="506" spans="10:11" ht="12">
      <c r="J506" s="67"/>
      <c r="K506" s="68"/>
    </row>
    <row r="507" spans="10:11" ht="12">
      <c r="J507" s="67"/>
      <c r="K507" s="68"/>
    </row>
    <row r="508" spans="10:11" ht="12">
      <c r="J508" s="67"/>
      <c r="K508" s="68"/>
    </row>
    <row r="509" spans="10:11" ht="12">
      <c r="J509" s="67"/>
      <c r="K509" s="68"/>
    </row>
    <row r="510" spans="10:11" ht="12">
      <c r="J510" s="67"/>
      <c r="K510" s="68"/>
    </row>
    <row r="511" spans="10:11" ht="12">
      <c r="J511" s="67"/>
      <c r="K511" s="68"/>
    </row>
    <row r="512" spans="10:11" ht="12">
      <c r="J512" s="67"/>
      <c r="K512" s="68"/>
    </row>
    <row r="513" spans="10:11" ht="12">
      <c r="J513" s="67"/>
      <c r="K513" s="68"/>
    </row>
    <row r="514" spans="10:11" ht="12">
      <c r="J514" s="67"/>
      <c r="K514" s="68"/>
    </row>
    <row r="515" spans="10:11" ht="12">
      <c r="J515" s="67"/>
      <c r="K515" s="68"/>
    </row>
    <row r="516" spans="10:11" ht="12">
      <c r="J516" s="67"/>
      <c r="K516" s="68"/>
    </row>
    <row r="517" spans="10:11" ht="12">
      <c r="J517" s="67"/>
      <c r="K517" s="68"/>
    </row>
    <row r="518" spans="10:11" ht="12">
      <c r="J518" s="67"/>
      <c r="K518" s="68"/>
    </row>
    <row r="519" spans="10:11" ht="12">
      <c r="J519" s="67"/>
      <c r="K519" s="68"/>
    </row>
    <row r="520" spans="10:11" ht="12">
      <c r="J520" s="67"/>
      <c r="K520" s="68"/>
    </row>
    <row r="521" spans="10:11" ht="12">
      <c r="J521" s="67"/>
      <c r="K521" s="68"/>
    </row>
    <row r="522" spans="10:11" ht="12">
      <c r="J522" s="67"/>
      <c r="K522" s="68"/>
    </row>
    <row r="523" spans="10:11" ht="12">
      <c r="J523" s="67"/>
      <c r="K523" s="68"/>
    </row>
    <row r="524" spans="10:11" ht="12">
      <c r="J524" s="67"/>
      <c r="K524" s="68"/>
    </row>
    <row r="525" spans="10:11" ht="12">
      <c r="J525" s="67"/>
      <c r="K525" s="68"/>
    </row>
    <row r="526" spans="10:11" ht="12">
      <c r="J526" s="67"/>
      <c r="K526" s="68"/>
    </row>
    <row r="527" spans="10:11" ht="12">
      <c r="J527" s="67"/>
      <c r="K527" s="68"/>
    </row>
    <row r="528" spans="10:11" ht="12">
      <c r="J528" s="67"/>
      <c r="K528" s="68"/>
    </row>
    <row r="529" spans="10:11" ht="12">
      <c r="J529" s="67"/>
      <c r="K529" s="68"/>
    </row>
    <row r="530" spans="10:11" ht="12">
      <c r="J530" s="67"/>
      <c r="K530" s="68"/>
    </row>
    <row r="531" spans="10:11" ht="12">
      <c r="J531" s="67"/>
      <c r="K531" s="68"/>
    </row>
    <row r="532" spans="10:11" ht="12">
      <c r="J532" s="67"/>
      <c r="K532" s="68"/>
    </row>
    <row r="533" spans="10:11" ht="12">
      <c r="J533" s="67"/>
      <c r="K533" s="68"/>
    </row>
    <row r="534" spans="10:11" ht="12">
      <c r="J534" s="67"/>
      <c r="K534" s="68"/>
    </row>
    <row r="535" spans="10:11" ht="12">
      <c r="J535" s="67"/>
      <c r="K535" s="68"/>
    </row>
    <row r="536" spans="10:11" ht="12">
      <c r="J536" s="67"/>
      <c r="K536" s="68"/>
    </row>
    <row r="537" spans="10:11" ht="12">
      <c r="J537" s="67"/>
      <c r="K537" s="68"/>
    </row>
    <row r="538" spans="10:11" ht="12">
      <c r="J538" s="67"/>
      <c r="K538" s="68"/>
    </row>
    <row r="539" spans="10:11" ht="12">
      <c r="J539" s="67"/>
      <c r="K539" s="68"/>
    </row>
    <row r="540" spans="10:11" ht="12">
      <c r="J540" s="67"/>
      <c r="K540" s="68"/>
    </row>
    <row r="541" spans="10:11" ht="12">
      <c r="J541" s="67"/>
      <c r="K541" s="68"/>
    </row>
    <row r="542" spans="10:11" ht="12">
      <c r="J542" s="67"/>
      <c r="K542" s="68"/>
    </row>
    <row r="543" spans="10:11" ht="12">
      <c r="J543" s="67"/>
      <c r="K543" s="68"/>
    </row>
    <row r="544" spans="10:11" ht="12">
      <c r="J544" s="67"/>
      <c r="K544" s="68"/>
    </row>
    <row r="545" spans="10:11" ht="12">
      <c r="J545" s="67"/>
      <c r="K545" s="68"/>
    </row>
    <row r="546" spans="10:11" ht="12">
      <c r="J546" s="67"/>
      <c r="K546" s="68"/>
    </row>
    <row r="547" spans="10:11" ht="12">
      <c r="J547" s="67"/>
      <c r="K547" s="68"/>
    </row>
    <row r="548" spans="10:11" ht="12">
      <c r="J548" s="67"/>
      <c r="K548" s="68"/>
    </row>
    <row r="549" spans="10:11" ht="12">
      <c r="J549" s="67"/>
      <c r="K549" s="68"/>
    </row>
    <row r="550" spans="10:11" ht="12">
      <c r="J550" s="67"/>
      <c r="K550" s="68"/>
    </row>
    <row r="551" spans="10:11" ht="12">
      <c r="J551" s="67"/>
      <c r="K551" s="68"/>
    </row>
    <row r="552" spans="10:11" ht="12">
      <c r="J552" s="67"/>
      <c r="K552" s="68"/>
    </row>
    <row r="553" spans="10:11" ht="12">
      <c r="J553" s="67"/>
      <c r="K553" s="68"/>
    </row>
    <row r="554" spans="10:11" ht="12">
      <c r="J554" s="67"/>
      <c r="K554" s="68"/>
    </row>
    <row r="555" spans="10:11" ht="12">
      <c r="J555" s="67"/>
      <c r="K555" s="68"/>
    </row>
    <row r="556" spans="10:11" ht="12">
      <c r="J556" s="67"/>
      <c r="K556" s="68"/>
    </row>
    <row r="557" spans="10:11" ht="12">
      <c r="J557" s="67"/>
      <c r="K557" s="68"/>
    </row>
    <row r="558" spans="10:11" ht="12">
      <c r="J558" s="67"/>
      <c r="K558" s="68"/>
    </row>
    <row r="559" spans="10:11" ht="12">
      <c r="J559" s="67"/>
      <c r="K559" s="68"/>
    </row>
    <row r="560" spans="10:11" ht="12">
      <c r="J560" s="67"/>
      <c r="K560" s="68"/>
    </row>
    <row r="561" spans="10:11" ht="12">
      <c r="J561" s="67"/>
      <c r="K561" s="68"/>
    </row>
    <row r="562" spans="10:11" ht="12">
      <c r="J562" s="67"/>
      <c r="K562" s="68"/>
    </row>
    <row r="563" spans="10:11" ht="12">
      <c r="J563" s="67"/>
      <c r="K563" s="68"/>
    </row>
    <row r="564" spans="10:11" ht="12">
      <c r="J564" s="67"/>
      <c r="K564" s="68"/>
    </row>
    <row r="565" spans="10:11" ht="12">
      <c r="J565" s="67"/>
      <c r="K565" s="68"/>
    </row>
    <row r="566" spans="10:11" ht="12">
      <c r="J566" s="67"/>
      <c r="K566" s="68"/>
    </row>
    <row r="567" spans="10:11" ht="12">
      <c r="J567" s="67"/>
      <c r="K567" s="68"/>
    </row>
    <row r="568" spans="10:11" ht="12">
      <c r="J568" s="67"/>
      <c r="K568" s="68"/>
    </row>
    <row r="569" spans="10:11" ht="12">
      <c r="J569" s="67"/>
      <c r="K569" s="68"/>
    </row>
    <row r="570" spans="10:11" ht="12">
      <c r="J570" s="67"/>
      <c r="K570" s="68"/>
    </row>
    <row r="571" spans="10:11" ht="12">
      <c r="J571" s="67"/>
      <c r="K571" s="68"/>
    </row>
    <row r="572" spans="10:11" ht="12">
      <c r="J572" s="67"/>
      <c r="K572" s="68"/>
    </row>
    <row r="573" spans="10:11" ht="12">
      <c r="J573" s="67"/>
      <c r="K573" s="68"/>
    </row>
    <row r="574" spans="10:11" ht="12">
      <c r="J574" s="67"/>
      <c r="K574" s="68"/>
    </row>
    <row r="575" spans="10:11" ht="12">
      <c r="J575" s="67"/>
      <c r="K575" s="68"/>
    </row>
    <row r="576" spans="10:11" ht="12">
      <c r="J576" s="67"/>
      <c r="K576" s="68"/>
    </row>
    <row r="577" spans="10:11" ht="12">
      <c r="J577" s="67"/>
      <c r="K577" s="68"/>
    </row>
    <row r="578" spans="10:11" ht="12">
      <c r="J578" s="67"/>
      <c r="K578" s="68"/>
    </row>
    <row r="579" spans="10:11" ht="12">
      <c r="J579" s="67"/>
      <c r="K579" s="68"/>
    </row>
    <row r="580" spans="10:11" ht="12">
      <c r="J580" s="67"/>
      <c r="K580" s="68"/>
    </row>
    <row r="581" spans="10:11" ht="12">
      <c r="J581" s="67"/>
      <c r="K581" s="68"/>
    </row>
    <row r="582" spans="10:11" ht="12">
      <c r="J582" s="67"/>
      <c r="K582" s="68"/>
    </row>
    <row r="583" spans="10:11" ht="12">
      <c r="J583" s="67"/>
      <c r="K583" s="68"/>
    </row>
    <row r="584" spans="10:11" ht="12">
      <c r="J584" s="67"/>
      <c r="K584" s="68"/>
    </row>
    <row r="585" spans="10:11" ht="12">
      <c r="J585" s="67"/>
      <c r="K585" s="68"/>
    </row>
    <row r="586" spans="10:11" ht="12">
      <c r="J586" s="67"/>
      <c r="K586" s="68"/>
    </row>
    <row r="587" spans="10:11" ht="12">
      <c r="J587" s="67"/>
      <c r="K587" s="68"/>
    </row>
    <row r="588" spans="10:11" ht="12">
      <c r="J588" s="67"/>
      <c r="K588" s="68"/>
    </row>
    <row r="589" spans="10:11" ht="12">
      <c r="J589" s="67"/>
      <c r="K589" s="68"/>
    </row>
    <row r="590" spans="10:11" ht="12">
      <c r="J590" s="67"/>
      <c r="K590" s="68"/>
    </row>
    <row r="591" spans="10:11" ht="12">
      <c r="J591" s="67"/>
      <c r="K591" s="68"/>
    </row>
    <row r="592" spans="10:11" ht="12">
      <c r="J592" s="67"/>
      <c r="K592" s="68"/>
    </row>
    <row r="593" spans="10:11" ht="12">
      <c r="J593" s="67"/>
      <c r="K593" s="68"/>
    </row>
    <row r="594" spans="10:11" ht="12">
      <c r="J594" s="67"/>
      <c r="K594" s="68"/>
    </row>
    <row r="595" spans="10:11" ht="12">
      <c r="J595" s="67"/>
      <c r="K595" s="68"/>
    </row>
    <row r="596" spans="10:11" ht="12">
      <c r="J596" s="67"/>
      <c r="K596" s="68"/>
    </row>
    <row r="597" spans="10:11" ht="12">
      <c r="J597" s="67"/>
      <c r="K597" s="68"/>
    </row>
    <row r="598" spans="10:11" ht="12">
      <c r="J598" s="67"/>
      <c r="K598" s="68"/>
    </row>
    <row r="599" spans="10:11" ht="12">
      <c r="J599" s="67"/>
      <c r="K599" s="68"/>
    </row>
    <row r="600" spans="10:11" ht="12">
      <c r="J600" s="67"/>
      <c r="K600" s="68"/>
    </row>
    <row r="601" spans="10:11" ht="12">
      <c r="J601" s="67"/>
      <c r="K601" s="68"/>
    </row>
    <row r="602" spans="10:11" ht="12">
      <c r="J602" s="67"/>
      <c r="K602" s="68"/>
    </row>
    <row r="603" spans="10:11" ht="12">
      <c r="J603" s="67"/>
      <c r="K603" s="68"/>
    </row>
    <row r="604" spans="10:11" ht="12">
      <c r="J604" s="67"/>
      <c r="K604" s="68"/>
    </row>
    <row r="605" spans="10:11" ht="12">
      <c r="J605" s="67"/>
      <c r="K605" s="68"/>
    </row>
    <row r="606" spans="10:11" ht="12">
      <c r="J606" s="67"/>
      <c r="K606" s="68"/>
    </row>
    <row r="607" spans="10:11" ht="12">
      <c r="J607" s="67"/>
      <c r="K607" s="68"/>
    </row>
    <row r="608" spans="10:11" ht="12">
      <c r="J608" s="67"/>
      <c r="K608" s="68"/>
    </row>
    <row r="609" spans="10:11" ht="12">
      <c r="J609" s="67"/>
      <c r="K609" s="68"/>
    </row>
    <row r="610" spans="10:11" ht="12">
      <c r="J610" s="67"/>
      <c r="K610" s="68"/>
    </row>
    <row r="611" spans="10:11" ht="12">
      <c r="J611" s="67"/>
      <c r="K611" s="68"/>
    </row>
    <row r="612" spans="10:11" ht="12">
      <c r="J612" s="67"/>
      <c r="K612" s="68"/>
    </row>
    <row r="613" spans="10:11" ht="12">
      <c r="J613" s="67"/>
      <c r="K613" s="68"/>
    </row>
    <row r="614" spans="10:11" ht="12">
      <c r="J614" s="67"/>
      <c r="K614" s="68"/>
    </row>
    <row r="615" spans="10:11" ht="12">
      <c r="J615" s="67"/>
      <c r="K615" s="68"/>
    </row>
    <row r="616" spans="10:11" ht="12">
      <c r="J616" s="67"/>
      <c r="K616" s="68"/>
    </row>
    <row r="617" spans="10:11" ht="12">
      <c r="J617" s="67"/>
      <c r="K617" s="68"/>
    </row>
    <row r="618" spans="10:11" ht="12">
      <c r="J618" s="67"/>
      <c r="K618" s="68"/>
    </row>
    <row r="619" spans="10:11" ht="12">
      <c r="J619" s="67"/>
      <c r="K619" s="68"/>
    </row>
    <row r="620" spans="10:11" ht="12">
      <c r="J620" s="67"/>
      <c r="K620" s="68"/>
    </row>
    <row r="621" spans="10:11" ht="12">
      <c r="J621" s="67"/>
      <c r="K621" s="68"/>
    </row>
    <row r="622" spans="10:11" ht="12">
      <c r="J622" s="67"/>
      <c r="K622" s="68"/>
    </row>
    <row r="623" spans="10:11" ht="12">
      <c r="J623" s="67"/>
      <c r="K623" s="68"/>
    </row>
    <row r="624" spans="10:11" ht="12">
      <c r="J624" s="67"/>
      <c r="K624" s="68"/>
    </row>
    <row r="625" spans="10:11" ht="12">
      <c r="J625" s="67"/>
      <c r="K625" s="68"/>
    </row>
    <row r="626" spans="10:11" ht="12">
      <c r="J626" s="67"/>
      <c r="K626" s="68"/>
    </row>
    <row r="627" spans="10:11" ht="12">
      <c r="J627" s="67"/>
      <c r="K627" s="68"/>
    </row>
    <row r="628" spans="10:11" ht="12">
      <c r="J628" s="67"/>
      <c r="K628" s="68"/>
    </row>
    <row r="629" spans="10:11" ht="12">
      <c r="J629" s="67"/>
      <c r="K629" s="68"/>
    </row>
    <row r="630" spans="10:11" ht="12">
      <c r="J630" s="67"/>
      <c r="K630" s="68"/>
    </row>
    <row r="631" spans="10:11" ht="12">
      <c r="J631" s="67"/>
      <c r="K631" s="68"/>
    </row>
    <row r="632" spans="10:11" ht="12">
      <c r="J632" s="67"/>
      <c r="K632" s="68"/>
    </row>
    <row r="633" spans="10:11" ht="12">
      <c r="J633" s="67"/>
      <c r="K633" s="68"/>
    </row>
    <row r="634" spans="10:11" ht="12">
      <c r="J634" s="67"/>
      <c r="K634" s="68"/>
    </row>
    <row r="635" spans="10:11" ht="12">
      <c r="J635" s="67"/>
      <c r="K635" s="68"/>
    </row>
    <row r="636" spans="10:11" ht="12">
      <c r="J636" s="67"/>
      <c r="K636" s="68"/>
    </row>
    <row r="637" spans="10:11" ht="12">
      <c r="J637" s="67"/>
      <c r="K637" s="68"/>
    </row>
    <row r="638" spans="10:11" ht="12">
      <c r="J638" s="67"/>
      <c r="K638" s="68"/>
    </row>
    <row r="639" spans="10:11" ht="12">
      <c r="J639" s="67"/>
      <c r="K639" s="68"/>
    </row>
    <row r="640" spans="10:11" ht="12">
      <c r="J640" s="67"/>
      <c r="K640" s="68"/>
    </row>
    <row r="641" spans="10:11" ht="12">
      <c r="J641" s="67"/>
      <c r="K641" s="68"/>
    </row>
    <row r="642" spans="10:11" ht="12">
      <c r="J642" s="67"/>
      <c r="K642" s="68"/>
    </row>
    <row r="643" spans="10:11" ht="12">
      <c r="J643" s="67"/>
      <c r="K643" s="68"/>
    </row>
    <row r="644" spans="10:11" ht="12">
      <c r="J644" s="67"/>
      <c r="K644" s="68"/>
    </row>
    <row r="645" spans="10:11" ht="12">
      <c r="J645" s="67"/>
      <c r="K645" s="68"/>
    </row>
    <row r="646" spans="10:11" ht="12">
      <c r="J646" s="67"/>
      <c r="K646" s="68"/>
    </row>
    <row r="647" spans="10:11" ht="12">
      <c r="J647" s="67"/>
      <c r="K647" s="68"/>
    </row>
    <row r="648" spans="10:11" ht="12">
      <c r="J648" s="67"/>
      <c r="K648" s="68"/>
    </row>
    <row r="649" spans="10:11" ht="12">
      <c r="J649" s="67"/>
      <c r="K649" s="68"/>
    </row>
    <row r="650" spans="10:11" ht="12">
      <c r="J650" s="67"/>
      <c r="K650" s="68"/>
    </row>
    <row r="651" spans="10:11" ht="12">
      <c r="J651" s="67"/>
      <c r="K651" s="68"/>
    </row>
    <row r="652" spans="10:11" ht="12">
      <c r="J652" s="67"/>
      <c r="K652" s="68"/>
    </row>
    <row r="653" spans="10:11" ht="12">
      <c r="J653" s="67"/>
      <c r="K653" s="68"/>
    </row>
    <row r="654" spans="10:11" ht="12">
      <c r="J654" s="67"/>
      <c r="K654" s="68"/>
    </row>
    <row r="655" spans="10:11" ht="12">
      <c r="J655" s="67"/>
      <c r="K655" s="68"/>
    </row>
    <row r="656" spans="10:11" ht="12">
      <c r="J656" s="67"/>
      <c r="K656" s="68"/>
    </row>
    <row r="657" spans="10:11" ht="12">
      <c r="J657" s="67"/>
      <c r="K657" s="68"/>
    </row>
    <row r="658" spans="10:11" ht="12">
      <c r="J658" s="67"/>
      <c r="K658" s="68"/>
    </row>
    <row r="659" spans="10:11" ht="12">
      <c r="J659" s="67"/>
      <c r="K659" s="68"/>
    </row>
    <row r="660" spans="10:11" ht="12">
      <c r="J660" s="67"/>
      <c r="K660" s="68"/>
    </row>
    <row r="661" spans="10:11" ht="12">
      <c r="J661" s="67"/>
      <c r="K661" s="68"/>
    </row>
    <row r="662" spans="10:11" ht="12">
      <c r="J662" s="67"/>
      <c r="K662" s="68"/>
    </row>
    <row r="663" spans="10:11" ht="12">
      <c r="J663" s="67"/>
      <c r="K663" s="68"/>
    </row>
    <row r="664" spans="10:11" ht="12">
      <c r="J664" s="67"/>
      <c r="K664" s="68"/>
    </row>
    <row r="665" spans="10:11" ht="12">
      <c r="J665" s="67"/>
      <c r="K665" s="68"/>
    </row>
    <row r="666" spans="10:11" ht="12">
      <c r="J666" s="67"/>
      <c r="K666" s="68"/>
    </row>
    <row r="667" spans="10:11" ht="12">
      <c r="J667" s="67"/>
      <c r="K667" s="68"/>
    </row>
    <row r="668" spans="10:11" ht="12">
      <c r="J668" s="67"/>
      <c r="K668" s="68"/>
    </row>
    <row r="669" spans="10:11" ht="12">
      <c r="J669" s="67"/>
      <c r="K669" s="68"/>
    </row>
    <row r="670" spans="10:11" ht="12">
      <c r="J670" s="67"/>
      <c r="K670" s="68"/>
    </row>
    <row r="671" spans="10:11" ht="12">
      <c r="J671" s="67"/>
      <c r="K671" s="68"/>
    </row>
    <row r="672" spans="10:11" ht="12">
      <c r="J672" s="67"/>
      <c r="K672" s="68"/>
    </row>
    <row r="673" spans="10:11" ht="12">
      <c r="J673" s="67"/>
      <c r="K673" s="68"/>
    </row>
    <row r="674" spans="10:11" ht="12">
      <c r="J674" s="67"/>
      <c r="K674" s="68"/>
    </row>
  </sheetData>
  <sheetProtection/>
  <printOptions/>
  <pageMargins left="0.787401575" right="0.787401575" top="0.42" bottom="0.16" header="0.4921259845" footer="0.3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58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75.57421875" style="106" customWidth="1"/>
    <col min="2" max="2" width="12.57421875" style="121" customWidth="1"/>
    <col min="3" max="3" width="10.140625" style="121" customWidth="1"/>
    <col min="4" max="4" width="10.28125" style="105" customWidth="1"/>
    <col min="5" max="35" width="9.140625" style="105" customWidth="1"/>
    <col min="36" max="16384" width="9.140625" style="106" customWidth="1"/>
  </cols>
  <sheetData>
    <row r="1" ht="12.75">
      <c r="A1" s="104" t="s">
        <v>116</v>
      </c>
    </row>
    <row r="2" ht="12.75">
      <c r="A2" s="107"/>
    </row>
    <row r="3" ht="12.75">
      <c r="A3" s="108" t="s">
        <v>15</v>
      </c>
    </row>
    <row r="4" ht="12.75">
      <c r="A4" s="109" t="s">
        <v>177</v>
      </c>
    </row>
    <row r="5" spans="1:3" ht="12.75">
      <c r="A5" s="109"/>
      <c r="B5" s="122" t="s">
        <v>178</v>
      </c>
      <c r="C5" s="123" t="s">
        <v>179</v>
      </c>
    </row>
    <row r="6" spans="1:35" s="120" customFormat="1" ht="12.75">
      <c r="A6" s="117"/>
      <c r="B6" s="124" t="s">
        <v>13</v>
      </c>
      <c r="C6" s="125" t="s">
        <v>13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</row>
    <row r="7" spans="1:33" s="110" customFormat="1" ht="12.75">
      <c r="A7" s="110" t="s">
        <v>181</v>
      </c>
      <c r="B7" s="126">
        <v>2</v>
      </c>
      <c r="C7" s="127">
        <f>B7/B18</f>
        <v>0.006578947368421052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</row>
    <row r="8" spans="1:35" s="109" customFormat="1" ht="12.75">
      <c r="A8" s="109" t="s">
        <v>120</v>
      </c>
      <c r="B8" s="128">
        <v>2</v>
      </c>
      <c r="C8" s="129">
        <f>B8/B18</f>
        <v>0.006578947368421052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</row>
    <row r="9" spans="1:33" s="112" customFormat="1" ht="12.75">
      <c r="A9" s="110" t="s">
        <v>182</v>
      </c>
      <c r="B9" s="126">
        <v>1</v>
      </c>
      <c r="C9" s="127">
        <f>B9/B18</f>
        <v>0.003289473684210526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</row>
    <row r="10" spans="1:3" ht="12.75">
      <c r="A10" s="109" t="s">
        <v>183</v>
      </c>
      <c r="B10" s="128">
        <v>1</v>
      </c>
      <c r="C10" s="129">
        <f>B10/B18</f>
        <v>0.003289473684210526</v>
      </c>
    </row>
    <row r="11" spans="1:33" s="112" customFormat="1" ht="12.75">
      <c r="A11" s="110" t="s">
        <v>184</v>
      </c>
      <c r="B11" s="126">
        <v>1</v>
      </c>
      <c r="C11" s="127">
        <f>B11/B18</f>
        <v>0.003289473684210526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</row>
    <row r="12" spans="1:33" s="115" customFormat="1" ht="12.75">
      <c r="A12" s="115" t="s">
        <v>185</v>
      </c>
      <c r="B12" s="130">
        <f>SUM(B7:B11)</f>
        <v>7</v>
      </c>
      <c r="C12" s="131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</row>
    <row r="14" ht="12.75">
      <c r="A14" s="108" t="s">
        <v>27</v>
      </c>
    </row>
    <row r="15" ht="12.75">
      <c r="A15" s="109" t="s">
        <v>186</v>
      </c>
    </row>
    <row r="16" spans="1:3" ht="12.75">
      <c r="A16" s="109"/>
      <c r="B16" s="122" t="s">
        <v>178</v>
      </c>
      <c r="C16" s="123" t="s">
        <v>179</v>
      </c>
    </row>
    <row r="17" spans="1:35" s="120" customFormat="1" ht="12.75">
      <c r="A17" s="117"/>
      <c r="B17" s="124" t="s">
        <v>13</v>
      </c>
      <c r="C17" s="125" t="s">
        <v>13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</row>
    <row r="18" spans="2:3" ht="12.75">
      <c r="B18" s="132">
        <v>304</v>
      </c>
      <c r="C18" s="123"/>
    </row>
    <row r="19" spans="1:3" ht="12.75">
      <c r="A19" s="112" t="s">
        <v>135</v>
      </c>
      <c r="B19" s="133">
        <v>8</v>
      </c>
      <c r="C19" s="127">
        <f>B19/B18</f>
        <v>0.02631578947368421</v>
      </c>
    </row>
    <row r="20" spans="1:35" s="112" customFormat="1" ht="12.75">
      <c r="A20" s="106" t="s">
        <v>128</v>
      </c>
      <c r="B20" s="121">
        <v>5</v>
      </c>
      <c r="C20" s="129">
        <f>B20/B18</f>
        <v>0.01644736842105263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</row>
    <row r="21" spans="1:3" ht="12.75">
      <c r="A21" s="112" t="s">
        <v>122</v>
      </c>
      <c r="B21" s="133">
        <v>5</v>
      </c>
      <c r="C21" s="127">
        <f>B21/B18</f>
        <v>0.01644736842105263</v>
      </c>
    </row>
    <row r="22" spans="1:35" s="112" customFormat="1" ht="12.75">
      <c r="A22" s="106" t="s">
        <v>123</v>
      </c>
      <c r="B22" s="121">
        <v>4</v>
      </c>
      <c r="C22" s="129">
        <f>B22/B18</f>
        <v>0.013157894736842105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</row>
    <row r="23" spans="1:3" ht="12.75">
      <c r="A23" s="112" t="s">
        <v>130</v>
      </c>
      <c r="B23" s="133">
        <v>3</v>
      </c>
      <c r="C23" s="127">
        <f>B23/B18</f>
        <v>0.009868421052631578</v>
      </c>
    </row>
    <row r="24" spans="1:35" s="112" customFormat="1" ht="12.75">
      <c r="A24" s="106" t="s">
        <v>118</v>
      </c>
      <c r="B24" s="121">
        <v>2</v>
      </c>
      <c r="C24" s="129">
        <f>B24/B18</f>
        <v>0.006578947368421052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</row>
    <row r="25" spans="1:33" s="112" customFormat="1" ht="12.75">
      <c r="A25" s="112" t="s">
        <v>129</v>
      </c>
      <c r="B25" s="133">
        <v>2</v>
      </c>
      <c r="C25" s="127">
        <f>B25/B18</f>
        <v>0.006578947368421052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</row>
    <row r="26" spans="1:3" s="105" customFormat="1" ht="12" customHeight="1">
      <c r="A26" s="105" t="s">
        <v>126</v>
      </c>
      <c r="B26" s="134">
        <v>2</v>
      </c>
      <c r="C26" s="129">
        <f>B26/B18</f>
        <v>0.006578947368421052</v>
      </c>
    </row>
    <row r="27" spans="1:3" ht="12.75">
      <c r="A27" s="112" t="s">
        <v>133</v>
      </c>
      <c r="B27" s="133">
        <v>2</v>
      </c>
      <c r="C27" s="127">
        <f>B27/B18</f>
        <v>0.006578947368421052</v>
      </c>
    </row>
    <row r="28" spans="1:35" s="112" customFormat="1" ht="12.75">
      <c r="A28" s="106" t="s">
        <v>134</v>
      </c>
      <c r="B28" s="121">
        <v>2</v>
      </c>
      <c r="C28" s="129">
        <f>B28/B18</f>
        <v>0.006578947368421052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</row>
    <row r="29" spans="1:3" ht="12.75">
      <c r="A29" s="112" t="s">
        <v>131</v>
      </c>
      <c r="B29" s="133">
        <v>2</v>
      </c>
      <c r="C29" s="127">
        <f>B29/B18</f>
        <v>0.006578947368421052</v>
      </c>
    </row>
    <row r="30" spans="1:35" s="112" customFormat="1" ht="12.75">
      <c r="A30" s="106" t="s">
        <v>117</v>
      </c>
      <c r="B30" s="121">
        <v>1</v>
      </c>
      <c r="C30" s="129">
        <f>B30/B18</f>
        <v>0.003289473684210526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</row>
    <row r="31" spans="1:3" ht="12.75">
      <c r="A31" s="112" t="s">
        <v>119</v>
      </c>
      <c r="B31" s="133">
        <v>1</v>
      </c>
      <c r="C31" s="127">
        <f>B31/B18</f>
        <v>0.003289473684210526</v>
      </c>
    </row>
    <row r="32" spans="1:3" s="105" customFormat="1" ht="12.75">
      <c r="A32" s="105" t="s">
        <v>127</v>
      </c>
      <c r="B32" s="134">
        <v>1</v>
      </c>
      <c r="C32" s="129">
        <f>B32/B18</f>
        <v>0.003289473684210526</v>
      </c>
    </row>
    <row r="33" spans="1:33" s="112" customFormat="1" ht="12.75">
      <c r="A33" s="112" t="s">
        <v>121</v>
      </c>
      <c r="B33" s="133">
        <v>1</v>
      </c>
      <c r="C33" s="127">
        <f>B33/B18</f>
        <v>0.003289473684210526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</row>
    <row r="34" spans="1:3" s="105" customFormat="1" ht="12.75">
      <c r="A34" s="105" t="s">
        <v>124</v>
      </c>
      <c r="B34" s="134">
        <v>1</v>
      </c>
      <c r="C34" s="129">
        <f>B34/B18</f>
        <v>0.003289473684210526</v>
      </c>
    </row>
    <row r="35" spans="1:33" s="112" customFormat="1" ht="12" customHeight="1">
      <c r="A35" s="112" t="s">
        <v>125</v>
      </c>
      <c r="B35" s="133">
        <v>1</v>
      </c>
      <c r="C35" s="127">
        <f>B35/B18</f>
        <v>0.003289473684210526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</row>
    <row r="36" spans="1:3" s="105" customFormat="1" ht="12" customHeight="1">
      <c r="A36" s="105" t="s">
        <v>166</v>
      </c>
      <c r="B36" s="134">
        <v>1</v>
      </c>
      <c r="C36" s="129">
        <f>B36/B18</f>
        <v>0.003289473684210526</v>
      </c>
    </row>
    <row r="37" spans="1:33" s="112" customFormat="1" ht="12.75">
      <c r="A37" s="112" t="s">
        <v>132</v>
      </c>
      <c r="B37" s="133">
        <v>1</v>
      </c>
      <c r="C37" s="127">
        <f>B37/B18</f>
        <v>0.003289473684210526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</row>
    <row r="38" spans="1:35" s="115" customFormat="1" ht="12.75">
      <c r="A38" s="115" t="s">
        <v>9</v>
      </c>
      <c r="B38" s="130">
        <f>SUM(B19:B37)</f>
        <v>45</v>
      </c>
      <c r="C38" s="131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</row>
    <row r="40" ht="12.75">
      <c r="A40" s="108" t="s">
        <v>40</v>
      </c>
    </row>
    <row r="41" ht="12.75">
      <c r="A41" s="109" t="s">
        <v>176</v>
      </c>
    </row>
    <row r="42" spans="1:3" ht="12.75">
      <c r="A42" s="109"/>
      <c r="B42" s="122" t="s">
        <v>178</v>
      </c>
      <c r="C42" s="123" t="s">
        <v>179</v>
      </c>
    </row>
    <row r="43" spans="1:35" s="120" customFormat="1" ht="12.75">
      <c r="A43" s="117"/>
      <c r="B43" s="124" t="s">
        <v>180</v>
      </c>
      <c r="C43" s="125" t="s">
        <v>180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</row>
    <row r="44" spans="1:33" s="112" customFormat="1" ht="12.75">
      <c r="A44" s="112" t="s">
        <v>138</v>
      </c>
      <c r="B44" s="133">
        <v>17</v>
      </c>
      <c r="C44" s="127">
        <f>B44/B18</f>
        <v>0.05592105263157895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</row>
    <row r="45" spans="1:3" ht="12.75">
      <c r="A45" s="106" t="s">
        <v>154</v>
      </c>
      <c r="B45" s="121">
        <v>15</v>
      </c>
      <c r="C45" s="129">
        <f>B45/B18</f>
        <v>0.049342105263157895</v>
      </c>
    </row>
    <row r="46" spans="1:33" s="112" customFormat="1" ht="12.75">
      <c r="A46" s="112" t="s">
        <v>162</v>
      </c>
      <c r="B46" s="133">
        <v>13</v>
      </c>
      <c r="C46" s="127">
        <f>B46/B18</f>
        <v>0.04276315789473684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</row>
    <row r="47" spans="1:3" ht="12.75">
      <c r="A47" s="106" t="s">
        <v>168</v>
      </c>
      <c r="B47" s="121">
        <v>13</v>
      </c>
      <c r="C47" s="129">
        <f>B47/B18</f>
        <v>0.04276315789473684</v>
      </c>
    </row>
    <row r="48" spans="1:33" s="112" customFormat="1" ht="12.75">
      <c r="A48" s="112" t="s">
        <v>163</v>
      </c>
      <c r="B48" s="133">
        <v>10</v>
      </c>
      <c r="C48" s="127">
        <f>B48/B18</f>
        <v>0.03289473684210526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</row>
    <row r="49" spans="1:3" ht="12.75">
      <c r="A49" s="106" t="s">
        <v>157</v>
      </c>
      <c r="B49" s="121">
        <v>10</v>
      </c>
      <c r="C49" s="129">
        <f>B49/B18</f>
        <v>0.03289473684210526</v>
      </c>
    </row>
    <row r="50" spans="1:33" s="112" customFormat="1" ht="12.75">
      <c r="A50" s="112" t="s">
        <v>139</v>
      </c>
      <c r="B50" s="133">
        <v>8</v>
      </c>
      <c r="C50" s="127">
        <f>B50/B18</f>
        <v>0.02631578947368421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</row>
    <row r="51" spans="1:3" ht="12.75">
      <c r="A51" s="106" t="s">
        <v>167</v>
      </c>
      <c r="B51" s="121">
        <v>8</v>
      </c>
      <c r="C51" s="129">
        <f>B51/B18</f>
        <v>0.02631578947368421</v>
      </c>
    </row>
    <row r="52" spans="1:33" s="112" customFormat="1" ht="12.75">
      <c r="A52" s="112" t="s">
        <v>151</v>
      </c>
      <c r="B52" s="133">
        <v>8</v>
      </c>
      <c r="C52" s="127">
        <f>B52/B18</f>
        <v>0.02631578947368421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</row>
    <row r="53" spans="1:3" ht="12.75">
      <c r="A53" s="106" t="s">
        <v>152</v>
      </c>
      <c r="B53" s="121">
        <v>8</v>
      </c>
      <c r="C53" s="129">
        <f>B53/B18</f>
        <v>0.02631578947368421</v>
      </c>
    </row>
    <row r="54" spans="1:33" s="112" customFormat="1" ht="12.75">
      <c r="A54" s="112" t="s">
        <v>147</v>
      </c>
      <c r="B54" s="133">
        <v>5</v>
      </c>
      <c r="C54" s="127">
        <f>B54/B18</f>
        <v>0.01644736842105263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</row>
    <row r="55" spans="1:3" ht="12.75">
      <c r="A55" s="106" t="s">
        <v>158</v>
      </c>
      <c r="B55" s="121">
        <v>4</v>
      </c>
      <c r="C55" s="129">
        <f>B55/B18</f>
        <v>0.013157894736842105</v>
      </c>
    </row>
    <row r="56" spans="1:33" s="112" customFormat="1" ht="12.75">
      <c r="A56" s="112" t="s">
        <v>156</v>
      </c>
      <c r="B56" s="133">
        <v>3</v>
      </c>
      <c r="C56" s="127">
        <f>B56/B18</f>
        <v>0.009868421052631578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</row>
    <row r="57" spans="1:3" ht="12.75">
      <c r="A57" s="106" t="s">
        <v>136</v>
      </c>
      <c r="B57" s="121">
        <v>2</v>
      </c>
      <c r="C57" s="129">
        <f>B57/B18</f>
        <v>0.006578947368421052</v>
      </c>
    </row>
    <row r="58" spans="1:33" s="112" customFormat="1" ht="12.75">
      <c r="A58" s="112" t="s">
        <v>143</v>
      </c>
      <c r="B58" s="133">
        <v>2</v>
      </c>
      <c r="C58" s="127">
        <f>B58/B18</f>
        <v>0.006578947368421052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</row>
    <row r="59" spans="1:3" ht="12.75">
      <c r="A59" s="106" t="s">
        <v>144</v>
      </c>
      <c r="B59" s="121">
        <v>2</v>
      </c>
      <c r="C59" s="129">
        <f>B59/B18</f>
        <v>0.006578947368421052</v>
      </c>
    </row>
    <row r="60" spans="1:33" s="112" customFormat="1" ht="12.75">
      <c r="A60" s="112" t="s">
        <v>145</v>
      </c>
      <c r="B60" s="133">
        <v>2</v>
      </c>
      <c r="C60" s="127">
        <f>B60/B18</f>
        <v>0.006578947368421052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</row>
    <row r="61" spans="1:3" ht="12.75">
      <c r="A61" s="106" t="s">
        <v>149</v>
      </c>
      <c r="B61" s="121">
        <v>2</v>
      </c>
      <c r="C61" s="129">
        <f>B61/B18</f>
        <v>0.006578947368421052</v>
      </c>
    </row>
    <row r="62" spans="1:33" s="112" customFormat="1" ht="12.75">
      <c r="A62" s="112" t="s">
        <v>150</v>
      </c>
      <c r="B62" s="133">
        <v>2</v>
      </c>
      <c r="C62" s="127">
        <f>B62/B18</f>
        <v>0.006578947368421052</v>
      </c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</row>
    <row r="63" spans="1:3" ht="12.75">
      <c r="A63" s="106" t="s">
        <v>153</v>
      </c>
      <c r="B63" s="121">
        <v>2</v>
      </c>
      <c r="C63" s="129">
        <f>B63/B18</f>
        <v>0.006578947368421052</v>
      </c>
    </row>
    <row r="64" spans="1:33" s="112" customFormat="1" ht="12.75">
      <c r="A64" s="112" t="s">
        <v>140</v>
      </c>
      <c r="B64" s="133">
        <v>1</v>
      </c>
      <c r="C64" s="127">
        <f>B64/B18</f>
        <v>0.003289473684210526</v>
      </c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</row>
    <row r="65" spans="1:3" ht="12.75">
      <c r="A65" s="106" t="s">
        <v>137</v>
      </c>
      <c r="B65" s="121">
        <v>1</v>
      </c>
      <c r="C65" s="129">
        <f>B65/B18</f>
        <v>0.003289473684210526</v>
      </c>
    </row>
    <row r="66" spans="1:33" s="112" customFormat="1" ht="12.75">
      <c r="A66" s="112" t="s">
        <v>141</v>
      </c>
      <c r="B66" s="133">
        <v>1</v>
      </c>
      <c r="C66" s="127">
        <f>B66/B18</f>
        <v>0.003289473684210526</v>
      </c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</row>
    <row r="67" spans="1:3" ht="12.75">
      <c r="A67" s="106" t="s">
        <v>142</v>
      </c>
      <c r="B67" s="121">
        <v>1</v>
      </c>
      <c r="C67" s="129">
        <f>B67/B18</f>
        <v>0.003289473684210526</v>
      </c>
    </row>
    <row r="68" spans="1:33" s="112" customFormat="1" ht="12.75">
      <c r="A68" s="112" t="s">
        <v>161</v>
      </c>
      <c r="B68" s="133">
        <v>1</v>
      </c>
      <c r="C68" s="127">
        <f>B68/B18</f>
        <v>0.003289473684210526</v>
      </c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</row>
    <row r="69" spans="1:3" ht="12.75">
      <c r="A69" s="106" t="s">
        <v>146</v>
      </c>
      <c r="B69" s="121">
        <v>1</v>
      </c>
      <c r="C69" s="129">
        <f>B69/B18</f>
        <v>0.003289473684210526</v>
      </c>
    </row>
    <row r="70" spans="1:33" s="112" customFormat="1" ht="12.75">
      <c r="A70" s="112" t="s">
        <v>148</v>
      </c>
      <c r="B70" s="133">
        <v>1</v>
      </c>
      <c r="C70" s="127">
        <f>B70/B18</f>
        <v>0.003289473684210526</v>
      </c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</row>
    <row r="71" spans="1:3" ht="12.75">
      <c r="A71" s="106" t="s">
        <v>155</v>
      </c>
      <c r="B71" s="121">
        <v>1</v>
      </c>
      <c r="C71" s="129">
        <f>B71/B18</f>
        <v>0.003289473684210526</v>
      </c>
    </row>
    <row r="72" spans="1:33" s="112" customFormat="1" ht="12.75">
      <c r="A72" s="112" t="s">
        <v>159</v>
      </c>
      <c r="B72" s="133">
        <v>1</v>
      </c>
      <c r="C72" s="127">
        <f>B72/B18</f>
        <v>0.003289473684210526</v>
      </c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</row>
    <row r="73" spans="1:3" ht="12.75">
      <c r="A73" s="106" t="s">
        <v>160</v>
      </c>
      <c r="B73" s="121">
        <v>1</v>
      </c>
      <c r="C73" s="129">
        <f>B73/B18</f>
        <v>0.003289473684210526</v>
      </c>
    </row>
    <row r="74" spans="1:33" s="112" customFormat="1" ht="12.75">
      <c r="A74" s="112" t="s">
        <v>174</v>
      </c>
      <c r="B74" s="133">
        <v>1</v>
      </c>
      <c r="C74" s="127">
        <f>B74/B18</f>
        <v>0.003289473684210526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</row>
    <row r="75" spans="1:3" ht="12.75">
      <c r="A75" s="105" t="s">
        <v>164</v>
      </c>
      <c r="B75" s="134">
        <v>1</v>
      </c>
      <c r="C75" s="129">
        <f>B75/B18</f>
        <v>0.003289473684210526</v>
      </c>
    </row>
    <row r="76" spans="1:33" s="112" customFormat="1" ht="12.75">
      <c r="A76" s="112" t="s">
        <v>165</v>
      </c>
      <c r="B76" s="133">
        <v>1</v>
      </c>
      <c r="C76" s="127">
        <f>B76/B18</f>
        <v>0.003289473684210526</v>
      </c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</row>
    <row r="77" spans="1:3" ht="12.75">
      <c r="A77" s="105" t="s">
        <v>169</v>
      </c>
      <c r="B77" s="134">
        <v>1</v>
      </c>
      <c r="C77" s="129">
        <f>B77/B18</f>
        <v>0.003289473684210526</v>
      </c>
    </row>
    <row r="78" spans="1:33" s="112" customFormat="1" ht="12.75">
      <c r="A78" s="112" t="s">
        <v>170</v>
      </c>
      <c r="B78" s="133">
        <v>1</v>
      </c>
      <c r="C78" s="127">
        <f>B78/B18</f>
        <v>0.003289473684210526</v>
      </c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</row>
    <row r="79" spans="1:3" ht="12.75">
      <c r="A79" s="105" t="s">
        <v>171</v>
      </c>
      <c r="B79" s="134">
        <v>1</v>
      </c>
      <c r="C79" s="129">
        <f>B79/B18</f>
        <v>0.003289473684210526</v>
      </c>
    </row>
    <row r="80" spans="1:33" s="112" customFormat="1" ht="12.75">
      <c r="A80" s="112" t="s">
        <v>172</v>
      </c>
      <c r="B80" s="133">
        <v>1</v>
      </c>
      <c r="C80" s="127">
        <f>B80/B18</f>
        <v>0.003289473684210526</v>
      </c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</row>
    <row r="81" spans="1:3" s="105" customFormat="1" ht="12.75">
      <c r="A81" s="105" t="s">
        <v>173</v>
      </c>
      <c r="B81" s="134">
        <v>1</v>
      </c>
      <c r="C81" s="129">
        <f>B81/B18</f>
        <v>0.003289473684210526</v>
      </c>
    </row>
    <row r="82" spans="1:33" s="115" customFormat="1" ht="12.75">
      <c r="A82" s="115" t="s">
        <v>175</v>
      </c>
      <c r="B82" s="130">
        <f>SUM(B43:B81)</f>
        <v>154</v>
      </c>
      <c r="C82" s="131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</row>
    <row r="84" ht="12.75">
      <c r="A84" s="108" t="s">
        <v>187</v>
      </c>
    </row>
    <row r="85" ht="12.75">
      <c r="A85" s="109" t="s">
        <v>220</v>
      </c>
    </row>
    <row r="86" spans="1:3" ht="12.75">
      <c r="A86" s="109"/>
      <c r="B86" s="122" t="s">
        <v>178</v>
      </c>
      <c r="C86" s="123" t="s">
        <v>179</v>
      </c>
    </row>
    <row r="87" spans="1:35" s="120" customFormat="1" ht="12.75">
      <c r="A87" s="117"/>
      <c r="B87" s="124" t="s">
        <v>180</v>
      </c>
      <c r="C87" s="125" t="s">
        <v>180</v>
      </c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</row>
    <row r="88" spans="1:33" s="112" customFormat="1" ht="12.75">
      <c r="A88" s="112" t="s">
        <v>192</v>
      </c>
      <c r="B88" s="133">
        <v>9</v>
      </c>
      <c r="C88" s="127">
        <f>B88/B18</f>
        <v>0.029605263157894735</v>
      </c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</row>
    <row r="89" spans="1:3" ht="12.75">
      <c r="A89" s="106" t="s">
        <v>189</v>
      </c>
      <c r="B89" s="121">
        <v>8</v>
      </c>
      <c r="C89" s="129">
        <f>B89/B18</f>
        <v>0.02631578947368421</v>
      </c>
    </row>
    <row r="90" spans="1:33" s="112" customFormat="1" ht="12.75">
      <c r="A90" s="112" t="s">
        <v>196</v>
      </c>
      <c r="B90" s="133">
        <v>8</v>
      </c>
      <c r="C90" s="127">
        <f>B90/B18</f>
        <v>0.02631578947368421</v>
      </c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</row>
    <row r="91" spans="1:3" ht="12.75">
      <c r="A91" s="106" t="s">
        <v>188</v>
      </c>
      <c r="B91" s="121">
        <v>7</v>
      </c>
      <c r="C91" s="129">
        <f>B91/B18</f>
        <v>0.023026315789473683</v>
      </c>
    </row>
    <row r="92" spans="1:33" s="112" customFormat="1" ht="12.75">
      <c r="A92" s="112" t="s">
        <v>191</v>
      </c>
      <c r="B92" s="133">
        <v>5</v>
      </c>
      <c r="C92" s="127">
        <f>B92/B18</f>
        <v>0.01644736842105263</v>
      </c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</row>
    <row r="93" spans="1:3" ht="12.75">
      <c r="A93" s="106" t="s">
        <v>200</v>
      </c>
      <c r="B93" s="121">
        <v>3</v>
      </c>
      <c r="C93" s="129">
        <f>B93/B18</f>
        <v>0.009868421052631578</v>
      </c>
    </row>
    <row r="94" spans="1:33" s="112" customFormat="1" ht="12.75">
      <c r="A94" s="112" t="s">
        <v>190</v>
      </c>
      <c r="B94" s="133">
        <v>3</v>
      </c>
      <c r="C94" s="127">
        <f>B94/B18</f>
        <v>0.009868421052631578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</row>
    <row r="95" spans="1:3" ht="12.75">
      <c r="A95" s="106" t="s">
        <v>193</v>
      </c>
      <c r="B95" s="121">
        <v>1</v>
      </c>
      <c r="C95" s="129">
        <f>B95/B18</f>
        <v>0.003289473684210526</v>
      </c>
    </row>
    <row r="96" spans="1:33" s="112" customFormat="1" ht="12.75">
      <c r="A96" s="112" t="s">
        <v>197</v>
      </c>
      <c r="B96" s="133">
        <v>1</v>
      </c>
      <c r="C96" s="127">
        <f>B96/B18</f>
        <v>0.003289473684210526</v>
      </c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</row>
    <row r="97" spans="1:3" ht="12.75">
      <c r="A97" s="106" t="s">
        <v>194</v>
      </c>
      <c r="B97" s="121">
        <v>1</v>
      </c>
      <c r="C97" s="129">
        <f>B97/B18</f>
        <v>0.003289473684210526</v>
      </c>
    </row>
    <row r="98" spans="1:33" s="112" customFormat="1" ht="12.75">
      <c r="A98" s="112" t="s">
        <v>195</v>
      </c>
      <c r="B98" s="133">
        <v>1</v>
      </c>
      <c r="C98" s="127">
        <f>B98/B18</f>
        <v>0.003289473684210526</v>
      </c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</row>
    <row r="99" spans="1:3" ht="12.75">
      <c r="A99" s="106" t="s">
        <v>198</v>
      </c>
      <c r="B99" s="121">
        <v>1</v>
      </c>
      <c r="C99" s="129">
        <f>B99/B18</f>
        <v>0.003289473684210526</v>
      </c>
    </row>
    <row r="100" spans="1:33" s="112" customFormat="1" ht="12.75">
      <c r="A100" s="112" t="s">
        <v>199</v>
      </c>
      <c r="B100" s="133">
        <v>1</v>
      </c>
      <c r="C100" s="127">
        <f>B100/B18</f>
        <v>0.003289473684210526</v>
      </c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</row>
    <row r="101" spans="1:3" ht="12.75">
      <c r="A101" s="106" t="s">
        <v>201</v>
      </c>
      <c r="B101" s="121">
        <v>1</v>
      </c>
      <c r="C101" s="129">
        <f>B101/B18</f>
        <v>0.003289473684210526</v>
      </c>
    </row>
    <row r="102" spans="1:33" s="115" customFormat="1" ht="12.75">
      <c r="A102" s="115" t="s">
        <v>175</v>
      </c>
      <c r="B102" s="130">
        <f>SUM(B88:B101)</f>
        <v>50</v>
      </c>
      <c r="C102" s="130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</row>
    <row r="104" ht="12.75">
      <c r="A104" s="108" t="s">
        <v>84</v>
      </c>
    </row>
    <row r="105" ht="12.75">
      <c r="A105" s="109" t="s">
        <v>219</v>
      </c>
    </row>
    <row r="106" spans="1:4" ht="12.75">
      <c r="A106" s="109"/>
      <c r="B106" s="122" t="s">
        <v>178</v>
      </c>
      <c r="C106" s="123" t="s">
        <v>179</v>
      </c>
      <c r="D106" s="103"/>
    </row>
    <row r="107" spans="1:35" s="120" customFormat="1" ht="12.75">
      <c r="A107" s="117"/>
      <c r="B107" s="124" t="s">
        <v>180</v>
      </c>
      <c r="C107" s="125" t="s">
        <v>180</v>
      </c>
      <c r="D107" s="118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</row>
    <row r="108" spans="1:29" s="112" customFormat="1" ht="12.75">
      <c r="A108" s="112" t="s">
        <v>211</v>
      </c>
      <c r="B108" s="133">
        <v>6</v>
      </c>
      <c r="C108" s="127">
        <f>B108/B18</f>
        <v>0.019736842105263157</v>
      </c>
      <c r="D108" s="113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</row>
    <row r="109" spans="1:4" ht="12.75">
      <c r="A109" s="106" t="s">
        <v>206</v>
      </c>
      <c r="B109" s="121">
        <v>4</v>
      </c>
      <c r="C109" s="129">
        <f>B109/B18</f>
        <v>0.013157894736842105</v>
      </c>
      <c r="D109" s="113"/>
    </row>
    <row r="110" spans="1:29" s="112" customFormat="1" ht="12.75">
      <c r="A110" s="112" t="s">
        <v>203</v>
      </c>
      <c r="B110" s="133">
        <v>2</v>
      </c>
      <c r="C110" s="127">
        <f>B110/B18</f>
        <v>0.006578947368421052</v>
      </c>
      <c r="D110" s="113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</row>
    <row r="111" spans="1:4" ht="12.75">
      <c r="A111" s="106" t="s">
        <v>124</v>
      </c>
      <c r="B111" s="121">
        <v>1</v>
      </c>
      <c r="C111" s="129">
        <f>B111/B18</f>
        <v>0.003289473684210526</v>
      </c>
      <c r="D111" s="113"/>
    </row>
    <row r="112" spans="1:29" s="112" customFormat="1" ht="12.75">
      <c r="A112" s="112" t="s">
        <v>204</v>
      </c>
      <c r="B112" s="133">
        <v>1</v>
      </c>
      <c r="C112" s="127">
        <f>B112/B18</f>
        <v>0.003289473684210526</v>
      </c>
      <c r="D112" s="113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</row>
    <row r="113" spans="1:4" ht="12.75">
      <c r="A113" s="106" t="s">
        <v>205</v>
      </c>
      <c r="B113" s="121">
        <v>1</v>
      </c>
      <c r="C113" s="129">
        <f>B113/B18</f>
        <v>0.003289473684210526</v>
      </c>
      <c r="D113" s="113"/>
    </row>
    <row r="114" spans="1:29" s="112" customFormat="1" ht="12.75">
      <c r="A114" s="112" t="s">
        <v>207</v>
      </c>
      <c r="B114" s="133">
        <v>1</v>
      </c>
      <c r="C114" s="127">
        <f>B114/B18</f>
        <v>0.003289473684210526</v>
      </c>
      <c r="D114" s="113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</row>
    <row r="115" spans="1:4" ht="12.75">
      <c r="A115" s="106" t="s">
        <v>208</v>
      </c>
      <c r="B115" s="121">
        <v>1</v>
      </c>
      <c r="C115" s="129">
        <f>B115/B18</f>
        <v>0.003289473684210526</v>
      </c>
      <c r="D115" s="113"/>
    </row>
    <row r="116" spans="1:29" s="112" customFormat="1" ht="12.75">
      <c r="A116" s="112" t="s">
        <v>209</v>
      </c>
      <c r="B116" s="133">
        <v>1</v>
      </c>
      <c r="C116" s="127">
        <f>B116/B18</f>
        <v>0.003289473684210526</v>
      </c>
      <c r="D116" s="113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</row>
    <row r="117" spans="1:4" ht="12.75">
      <c r="A117" s="106" t="s">
        <v>210</v>
      </c>
      <c r="B117" s="121">
        <v>1</v>
      </c>
      <c r="C117" s="129">
        <f>B117/B18</f>
        <v>0.003289473684210526</v>
      </c>
      <c r="D117" s="113"/>
    </row>
    <row r="118" spans="1:29" s="112" customFormat="1" ht="12.75">
      <c r="A118" s="112" t="s">
        <v>212</v>
      </c>
      <c r="B118" s="133">
        <v>1</v>
      </c>
      <c r="C118" s="127">
        <f>B118/B18</f>
        <v>0.003289473684210526</v>
      </c>
      <c r="D118" s="113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</row>
    <row r="119" spans="1:4" ht="12.75">
      <c r="A119" s="106" t="s">
        <v>213</v>
      </c>
      <c r="B119" s="121">
        <v>1</v>
      </c>
      <c r="C119" s="129">
        <f>B119/B18</f>
        <v>0.003289473684210526</v>
      </c>
      <c r="D119" s="113"/>
    </row>
    <row r="120" spans="1:29" s="112" customFormat="1" ht="12.75">
      <c r="A120" s="112" t="s">
        <v>214</v>
      </c>
      <c r="B120" s="133">
        <v>1</v>
      </c>
      <c r="C120" s="127">
        <f>B120/B18</f>
        <v>0.003289473684210526</v>
      </c>
      <c r="D120" s="113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</row>
    <row r="121" spans="1:4" ht="12.75">
      <c r="A121" s="106" t="s">
        <v>215</v>
      </c>
      <c r="B121" s="121">
        <v>1</v>
      </c>
      <c r="C121" s="129">
        <f>B121/B18</f>
        <v>0.003289473684210526</v>
      </c>
      <c r="D121" s="113"/>
    </row>
    <row r="122" spans="1:29" s="112" customFormat="1" ht="12.75">
      <c r="A122" s="112" t="s">
        <v>216</v>
      </c>
      <c r="B122" s="133">
        <v>1</v>
      </c>
      <c r="C122" s="127">
        <f>B122/B18</f>
        <v>0.003289473684210526</v>
      </c>
      <c r="D122" s="113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</row>
    <row r="123" spans="1:4" ht="12.75">
      <c r="A123" s="106" t="s">
        <v>217</v>
      </c>
      <c r="B123" s="121">
        <v>1</v>
      </c>
      <c r="C123" s="129">
        <f>B123/B18</f>
        <v>0.003289473684210526</v>
      </c>
      <c r="D123" s="113"/>
    </row>
    <row r="124" spans="1:29" s="112" customFormat="1" ht="12.75">
      <c r="A124" s="112" t="s">
        <v>218</v>
      </c>
      <c r="B124" s="133">
        <v>1</v>
      </c>
      <c r="C124" s="127">
        <f>B124/B18</f>
        <v>0.003289473684210526</v>
      </c>
      <c r="D124" s="113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</row>
    <row r="125" spans="1:29" s="115" customFormat="1" ht="12.75">
      <c r="A125" s="115" t="s">
        <v>175</v>
      </c>
      <c r="B125" s="130">
        <f>SUM(B108:B124)</f>
        <v>26</v>
      </c>
      <c r="C125" s="130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</row>
    <row r="127" ht="12.75">
      <c r="A127" s="114" t="s">
        <v>105</v>
      </c>
    </row>
    <row r="128" ht="12.75">
      <c r="A128" s="109" t="s">
        <v>248</v>
      </c>
    </row>
    <row r="129" spans="1:4" ht="12.75">
      <c r="A129" s="109"/>
      <c r="B129" s="122" t="s">
        <v>178</v>
      </c>
      <c r="C129" s="123" t="s">
        <v>179</v>
      </c>
      <c r="D129" s="103"/>
    </row>
    <row r="130" spans="1:35" s="120" customFormat="1" ht="12.75">
      <c r="A130" s="117"/>
      <c r="B130" s="124" t="s">
        <v>180</v>
      </c>
      <c r="C130" s="125" t="s">
        <v>180</v>
      </c>
      <c r="D130" s="11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</row>
    <row r="131" spans="1:29" s="112" customFormat="1" ht="12.75">
      <c r="A131" s="112" t="s">
        <v>223</v>
      </c>
      <c r="B131" s="133">
        <v>5</v>
      </c>
      <c r="C131" s="127">
        <f>B131/B18</f>
        <v>0.01644736842105263</v>
      </c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</row>
    <row r="132" spans="1:3" ht="12.75">
      <c r="A132" s="106" t="s">
        <v>225</v>
      </c>
      <c r="B132" s="121">
        <v>5</v>
      </c>
      <c r="C132" s="129">
        <f>B132/B18</f>
        <v>0.01644736842105263</v>
      </c>
    </row>
    <row r="133" spans="1:29" s="112" customFormat="1" ht="12.75">
      <c r="A133" s="112" t="s">
        <v>221</v>
      </c>
      <c r="B133" s="133">
        <v>3</v>
      </c>
      <c r="C133" s="127">
        <f>B133/B18</f>
        <v>0.009868421052631578</v>
      </c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</row>
    <row r="134" spans="1:3" ht="12.75">
      <c r="A134" s="106" t="s">
        <v>224</v>
      </c>
      <c r="B134" s="121">
        <v>3</v>
      </c>
      <c r="C134" s="129">
        <f>B134/B18</f>
        <v>0.009868421052631578</v>
      </c>
    </row>
    <row r="135" spans="1:29" s="112" customFormat="1" ht="12.75">
      <c r="A135" s="112" t="s">
        <v>229</v>
      </c>
      <c r="B135" s="133">
        <v>3</v>
      </c>
      <c r="C135" s="127">
        <f>B135/B18</f>
        <v>0.009868421052631578</v>
      </c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</row>
    <row r="136" spans="1:3" ht="12.75">
      <c r="A136" s="106" t="s">
        <v>237</v>
      </c>
      <c r="B136" s="121">
        <v>3</v>
      </c>
      <c r="C136" s="129">
        <f>B136/B18</f>
        <v>0.009868421052631578</v>
      </c>
    </row>
    <row r="137" spans="1:29" s="112" customFormat="1" ht="12.75">
      <c r="A137" s="112" t="s">
        <v>230</v>
      </c>
      <c r="B137" s="133">
        <v>2</v>
      </c>
      <c r="C137" s="127">
        <f>B137/B18</f>
        <v>0.006578947368421052</v>
      </c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</row>
    <row r="138" spans="1:3" ht="12.75">
      <c r="A138" s="106" t="s">
        <v>247</v>
      </c>
      <c r="B138" s="121">
        <v>2</v>
      </c>
      <c r="C138" s="129">
        <f>B138/B18</f>
        <v>0.006578947368421052</v>
      </c>
    </row>
    <row r="139" spans="1:29" s="112" customFormat="1" ht="12.75">
      <c r="A139" s="112" t="s">
        <v>222</v>
      </c>
      <c r="B139" s="133">
        <v>2</v>
      </c>
      <c r="C139" s="127">
        <f>B139/B18</f>
        <v>0.006578947368421052</v>
      </c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</row>
    <row r="140" spans="1:3" ht="12.75">
      <c r="A140" s="106" t="s">
        <v>226</v>
      </c>
      <c r="B140" s="121">
        <v>2</v>
      </c>
      <c r="C140" s="129">
        <f>B140/B18</f>
        <v>0.006578947368421052</v>
      </c>
    </row>
    <row r="141" spans="1:29" s="112" customFormat="1" ht="12.75">
      <c r="A141" s="112" t="s">
        <v>227</v>
      </c>
      <c r="B141" s="133">
        <v>1</v>
      </c>
      <c r="C141" s="127">
        <f>B141/B18</f>
        <v>0.003289473684210526</v>
      </c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</row>
    <row r="142" spans="1:3" ht="12.75">
      <c r="A142" s="106" t="s">
        <v>228</v>
      </c>
      <c r="B142" s="121">
        <v>1</v>
      </c>
      <c r="C142" s="129">
        <f>B142/B18</f>
        <v>0.003289473684210526</v>
      </c>
    </row>
    <row r="143" spans="1:29" s="112" customFormat="1" ht="12.75">
      <c r="A143" s="112" t="s">
        <v>234</v>
      </c>
      <c r="B143" s="133">
        <v>1</v>
      </c>
      <c r="C143" s="127">
        <f>B143/B18</f>
        <v>0.003289473684210526</v>
      </c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</row>
    <row r="144" spans="1:3" ht="12.75">
      <c r="A144" s="106" t="s">
        <v>231</v>
      </c>
      <c r="B144" s="121">
        <v>1</v>
      </c>
      <c r="C144" s="129">
        <f>B144/B18</f>
        <v>0.003289473684210526</v>
      </c>
    </row>
    <row r="145" spans="1:29" s="112" customFormat="1" ht="12.75">
      <c r="A145" s="112" t="s">
        <v>232</v>
      </c>
      <c r="B145" s="133">
        <v>1</v>
      </c>
      <c r="C145" s="127">
        <f>B145/B18</f>
        <v>0.003289473684210526</v>
      </c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1:3" ht="12.75">
      <c r="A146" s="106" t="s">
        <v>233</v>
      </c>
      <c r="B146" s="121">
        <v>1</v>
      </c>
      <c r="C146" s="129">
        <f>B146/B18</f>
        <v>0.003289473684210526</v>
      </c>
    </row>
    <row r="147" spans="1:29" s="112" customFormat="1" ht="12.75">
      <c r="A147" s="112" t="s">
        <v>235</v>
      </c>
      <c r="B147" s="133">
        <v>1</v>
      </c>
      <c r="C147" s="127">
        <f>B147/B18</f>
        <v>0.003289473684210526</v>
      </c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</row>
    <row r="148" spans="1:3" ht="12.75">
      <c r="A148" s="106" t="s">
        <v>236</v>
      </c>
      <c r="B148" s="121">
        <v>1</v>
      </c>
      <c r="C148" s="129">
        <f>B148/B18</f>
        <v>0.003289473684210526</v>
      </c>
    </row>
    <row r="149" spans="1:29" s="112" customFormat="1" ht="12.75">
      <c r="A149" s="112" t="s">
        <v>238</v>
      </c>
      <c r="B149" s="133">
        <v>1</v>
      </c>
      <c r="C149" s="127">
        <f>B149/B18</f>
        <v>0.003289473684210526</v>
      </c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</row>
    <row r="150" spans="1:3" ht="12.75">
      <c r="A150" s="106" t="s">
        <v>239</v>
      </c>
      <c r="B150" s="121">
        <v>1</v>
      </c>
      <c r="C150" s="129">
        <f>B150/B18</f>
        <v>0.003289473684210526</v>
      </c>
    </row>
    <row r="151" spans="1:29" s="112" customFormat="1" ht="12.75">
      <c r="A151" s="112" t="s">
        <v>240</v>
      </c>
      <c r="B151" s="133">
        <v>1</v>
      </c>
      <c r="C151" s="127">
        <f>B151/B18</f>
        <v>0.003289473684210526</v>
      </c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</row>
    <row r="152" spans="1:3" ht="12.75">
      <c r="A152" s="106" t="s">
        <v>241</v>
      </c>
      <c r="B152" s="121">
        <v>1</v>
      </c>
      <c r="C152" s="129">
        <f>B152/B18</f>
        <v>0.003289473684210526</v>
      </c>
    </row>
    <row r="153" spans="1:29" s="112" customFormat="1" ht="12.75">
      <c r="A153" s="112" t="s">
        <v>242</v>
      </c>
      <c r="B153" s="133">
        <v>1</v>
      </c>
      <c r="C153" s="127">
        <f>B153/B18</f>
        <v>0.003289473684210526</v>
      </c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</row>
    <row r="154" spans="1:3" ht="12.75">
      <c r="A154" s="106" t="s">
        <v>243</v>
      </c>
      <c r="B154" s="121">
        <v>1</v>
      </c>
      <c r="C154" s="129">
        <f>B154/B18</f>
        <v>0.003289473684210526</v>
      </c>
    </row>
    <row r="155" spans="1:29" s="112" customFormat="1" ht="12.75">
      <c r="A155" s="112" t="s">
        <v>244</v>
      </c>
      <c r="B155" s="133">
        <v>1</v>
      </c>
      <c r="C155" s="127">
        <f>B155/B18</f>
        <v>0.003289473684210526</v>
      </c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</row>
    <row r="156" spans="1:3" ht="12.75">
      <c r="A156" s="106" t="s">
        <v>245</v>
      </c>
      <c r="B156" s="121">
        <v>1</v>
      </c>
      <c r="C156" s="129">
        <f>B156/B18</f>
        <v>0.003289473684210526</v>
      </c>
    </row>
    <row r="157" spans="1:29" s="112" customFormat="1" ht="12.75">
      <c r="A157" s="112" t="s">
        <v>246</v>
      </c>
      <c r="B157" s="133">
        <v>1</v>
      </c>
      <c r="C157" s="127">
        <f>B157/B18</f>
        <v>0.003289473684210526</v>
      </c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</row>
    <row r="158" spans="1:29" s="115" customFormat="1" ht="12.75">
      <c r="A158" s="115" t="s">
        <v>175</v>
      </c>
      <c r="B158" s="130">
        <f>SUM(B131:B157)</f>
        <v>47</v>
      </c>
      <c r="C158" s="130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</row>
  </sheetData>
  <sheetProtection/>
  <printOptions/>
  <pageMargins left="0.38" right="0.23" top="0.65" bottom="0.6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74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41.140625" style="3" customWidth="1"/>
    <col min="2" max="2" width="11.8515625" style="45" customWidth="1"/>
    <col min="3" max="3" width="7.7109375" style="46" customWidth="1"/>
    <col min="4" max="4" width="11.57421875" style="2" customWidth="1"/>
    <col min="5" max="5" width="7.7109375" style="15" customWidth="1"/>
    <col min="6" max="6" width="12.00390625" style="45" customWidth="1"/>
    <col min="7" max="7" width="8.28125" style="46" customWidth="1"/>
    <col min="8" max="8" width="11.140625" style="2" customWidth="1"/>
    <col min="9" max="9" width="8.7109375" style="15" customWidth="1"/>
    <col min="10" max="10" width="11.7109375" style="78" customWidth="1"/>
    <col min="11" max="11" width="9.140625" style="80" customWidth="1"/>
    <col min="12" max="12" width="13.28125" style="21" customWidth="1"/>
    <col min="13" max="13" width="9.8515625" style="85" customWidth="1"/>
    <col min="14" max="14" width="9.00390625" style="86" customWidth="1"/>
    <col min="15" max="15" width="9.140625" style="85" customWidth="1"/>
    <col min="16" max="16" width="9.140625" style="86" customWidth="1"/>
    <col min="17" max="17" width="9.8515625" style="85" customWidth="1"/>
    <col min="18" max="18" width="9.00390625" style="86" customWidth="1"/>
    <col min="19" max="19" width="9.140625" style="85" customWidth="1"/>
    <col min="20" max="20" width="9.140625" style="86" customWidth="1"/>
    <col min="21" max="16384" width="9.140625" style="1" customWidth="1"/>
  </cols>
  <sheetData>
    <row r="1" spans="1:20" s="10" customFormat="1" ht="23.25">
      <c r="A1" s="12" t="s">
        <v>115</v>
      </c>
      <c r="B1" s="43"/>
      <c r="C1" s="44"/>
      <c r="D1" s="11"/>
      <c r="E1" s="14"/>
      <c r="F1" s="43"/>
      <c r="G1" s="44"/>
      <c r="H1" s="11"/>
      <c r="I1" s="14"/>
      <c r="J1" s="65"/>
      <c r="K1" s="66"/>
      <c r="L1" s="97"/>
      <c r="M1" s="83"/>
      <c r="N1" s="84"/>
      <c r="O1" s="83"/>
      <c r="P1" s="84"/>
      <c r="Q1" s="83"/>
      <c r="R1" s="84"/>
      <c r="S1" s="83"/>
      <c r="T1" s="84"/>
    </row>
    <row r="2" spans="10:11" ht="12">
      <c r="J2" s="67"/>
      <c r="K2" s="68"/>
    </row>
    <row r="3" spans="2:20" s="5" customFormat="1" ht="11.25">
      <c r="B3" s="47" t="s">
        <v>112</v>
      </c>
      <c r="C3" s="48" t="s">
        <v>113</v>
      </c>
      <c r="D3" s="6" t="s">
        <v>112</v>
      </c>
      <c r="E3" s="16" t="s">
        <v>113</v>
      </c>
      <c r="F3" s="47" t="s">
        <v>112</v>
      </c>
      <c r="G3" s="48" t="s">
        <v>113</v>
      </c>
      <c r="H3" s="6" t="s">
        <v>112</v>
      </c>
      <c r="I3" s="16" t="s">
        <v>113</v>
      </c>
      <c r="J3" s="69" t="s">
        <v>112</v>
      </c>
      <c r="K3" s="70" t="s">
        <v>113</v>
      </c>
      <c r="L3" s="8"/>
      <c r="M3" s="87" t="s">
        <v>10</v>
      </c>
      <c r="N3" s="88" t="s">
        <v>10</v>
      </c>
      <c r="O3" s="87" t="s">
        <v>10</v>
      </c>
      <c r="P3" s="88" t="s">
        <v>10</v>
      </c>
      <c r="Q3" s="87" t="s">
        <v>110</v>
      </c>
      <c r="R3" s="88" t="s">
        <v>110</v>
      </c>
      <c r="S3" s="87" t="s">
        <v>110</v>
      </c>
      <c r="T3" s="88" t="s">
        <v>110</v>
      </c>
    </row>
    <row r="4" spans="2:20" s="40" customFormat="1" ht="11.25">
      <c r="B4" s="49" t="s">
        <v>6</v>
      </c>
      <c r="C4" s="50" t="s">
        <v>6</v>
      </c>
      <c r="D4" s="41" t="s">
        <v>7</v>
      </c>
      <c r="E4" s="42" t="s">
        <v>7</v>
      </c>
      <c r="F4" s="49" t="s">
        <v>12</v>
      </c>
      <c r="G4" s="50" t="s">
        <v>12</v>
      </c>
      <c r="H4" s="41" t="s">
        <v>14</v>
      </c>
      <c r="I4" s="42" t="s">
        <v>14</v>
      </c>
      <c r="J4" s="71" t="s">
        <v>13</v>
      </c>
      <c r="K4" s="72" t="s">
        <v>13</v>
      </c>
      <c r="L4" s="98"/>
      <c r="M4" s="89" t="s">
        <v>6</v>
      </c>
      <c r="N4" s="90" t="s">
        <v>7</v>
      </c>
      <c r="O4" s="89" t="s">
        <v>12</v>
      </c>
      <c r="P4" s="90" t="s">
        <v>14</v>
      </c>
      <c r="Q4" s="89" t="s">
        <v>6</v>
      </c>
      <c r="R4" s="90" t="s">
        <v>7</v>
      </c>
      <c r="S4" s="89" t="s">
        <v>12</v>
      </c>
      <c r="T4" s="90" t="s">
        <v>14</v>
      </c>
    </row>
    <row r="5" spans="1:11" ht="12">
      <c r="A5" s="7" t="s">
        <v>0</v>
      </c>
      <c r="J5" s="67"/>
      <c r="K5" s="68"/>
    </row>
    <row r="6" spans="1:20" s="24" customFormat="1" ht="12">
      <c r="A6" s="22" t="s">
        <v>1</v>
      </c>
      <c r="B6" s="51">
        <f aca="true" t="shared" si="0" ref="B6:B11">SUM(M6,Q6)</f>
        <v>14</v>
      </c>
      <c r="C6" s="52">
        <f>B6/B13</f>
        <v>0.22950819672131148</v>
      </c>
      <c r="D6" s="51">
        <f aca="true" t="shared" si="1" ref="D6:D11">SUM(N6,R6)</f>
        <v>17</v>
      </c>
      <c r="E6" s="19">
        <f>D6/D13</f>
        <v>0.1559633027522936</v>
      </c>
      <c r="F6" s="51">
        <f aca="true" t="shared" si="2" ref="F6:F11">SUM(O6,S6)</f>
        <v>14</v>
      </c>
      <c r="G6" s="52">
        <f>F6/F13</f>
        <v>0.19444444444444445</v>
      </c>
      <c r="H6" s="23">
        <f aca="true" t="shared" si="3" ref="H6:H11">SUM(P6,T6)</f>
        <v>21</v>
      </c>
      <c r="I6" s="19">
        <f>H6/H13</f>
        <v>0.3387096774193548</v>
      </c>
      <c r="J6" s="73">
        <f aca="true" t="shared" si="4" ref="J6:J11">SUM(B6,D6,F6,H6)</f>
        <v>66</v>
      </c>
      <c r="K6" s="74">
        <f>J6/J13</f>
        <v>0.21710526315789475</v>
      </c>
      <c r="L6" s="99"/>
      <c r="M6" s="85">
        <v>8</v>
      </c>
      <c r="N6" s="86">
        <v>9</v>
      </c>
      <c r="O6" s="85">
        <v>6</v>
      </c>
      <c r="P6" s="86">
        <v>15</v>
      </c>
      <c r="Q6" s="85">
        <v>6</v>
      </c>
      <c r="R6" s="86">
        <v>8</v>
      </c>
      <c r="S6" s="85">
        <v>8</v>
      </c>
      <c r="T6" s="86">
        <v>6</v>
      </c>
    </row>
    <row r="7" spans="1:20" s="21" customFormat="1" ht="12">
      <c r="A7" s="30" t="s">
        <v>2</v>
      </c>
      <c r="B7" s="81">
        <f t="shared" si="0"/>
        <v>40</v>
      </c>
      <c r="C7" s="101">
        <f>B7/B13</f>
        <v>0.6557377049180327</v>
      </c>
      <c r="D7" s="81">
        <f t="shared" si="1"/>
        <v>76</v>
      </c>
      <c r="E7" s="102">
        <f>D7/D13</f>
        <v>0.6972477064220184</v>
      </c>
      <c r="F7" s="81">
        <f t="shared" si="2"/>
        <v>52</v>
      </c>
      <c r="G7" s="101">
        <f>F7/F13</f>
        <v>0.7222222222222222</v>
      </c>
      <c r="H7" s="82">
        <f t="shared" si="3"/>
        <v>33</v>
      </c>
      <c r="I7" s="102">
        <f>H7/H13</f>
        <v>0.532258064516129</v>
      </c>
      <c r="J7" s="67">
        <f t="shared" si="4"/>
        <v>201</v>
      </c>
      <c r="K7" s="75">
        <f>J7/J13</f>
        <v>0.6611842105263158</v>
      </c>
      <c r="M7" s="85">
        <v>21</v>
      </c>
      <c r="N7" s="86">
        <v>33</v>
      </c>
      <c r="O7" s="85">
        <v>31</v>
      </c>
      <c r="P7" s="86">
        <v>20</v>
      </c>
      <c r="Q7" s="85">
        <v>19</v>
      </c>
      <c r="R7" s="86">
        <v>43</v>
      </c>
      <c r="S7" s="85">
        <v>21</v>
      </c>
      <c r="T7" s="86">
        <v>13</v>
      </c>
    </row>
    <row r="8" spans="1:20" s="28" customFormat="1" ht="12">
      <c r="A8" s="25" t="s">
        <v>3</v>
      </c>
      <c r="B8" s="51">
        <f t="shared" si="0"/>
        <v>7</v>
      </c>
      <c r="C8" s="55">
        <f>B8/B13</f>
        <v>0.11475409836065574</v>
      </c>
      <c r="D8" s="51">
        <f t="shared" si="1"/>
        <v>10</v>
      </c>
      <c r="E8" s="27">
        <f>D8/D13</f>
        <v>0.09174311926605505</v>
      </c>
      <c r="F8" s="51">
        <f t="shared" si="2"/>
        <v>5</v>
      </c>
      <c r="G8" s="55">
        <f>F8/F13</f>
        <v>0.06944444444444445</v>
      </c>
      <c r="H8" s="23">
        <f t="shared" si="3"/>
        <v>8</v>
      </c>
      <c r="I8" s="27">
        <f>H8/H13</f>
        <v>0.12903225806451613</v>
      </c>
      <c r="J8" s="73">
        <f t="shared" si="4"/>
        <v>30</v>
      </c>
      <c r="K8" s="74">
        <f>J8/J13</f>
        <v>0.09868421052631579</v>
      </c>
      <c r="L8" s="21"/>
      <c r="M8" s="85">
        <v>4</v>
      </c>
      <c r="N8" s="86">
        <v>3</v>
      </c>
      <c r="O8" s="85">
        <v>3</v>
      </c>
      <c r="P8" s="86">
        <v>5</v>
      </c>
      <c r="Q8" s="85">
        <v>3</v>
      </c>
      <c r="R8" s="86">
        <v>7</v>
      </c>
      <c r="S8" s="85">
        <v>2</v>
      </c>
      <c r="T8" s="86">
        <v>3</v>
      </c>
    </row>
    <row r="9" spans="1:20" s="21" customFormat="1" ht="12">
      <c r="A9" s="30" t="s">
        <v>4</v>
      </c>
      <c r="B9" s="81">
        <f t="shared" si="0"/>
        <v>0</v>
      </c>
      <c r="C9" s="101">
        <f>B9/B13</f>
        <v>0</v>
      </c>
      <c r="D9" s="81">
        <f t="shared" si="1"/>
        <v>4</v>
      </c>
      <c r="E9" s="102">
        <f>D9/D13</f>
        <v>0.03669724770642202</v>
      </c>
      <c r="F9" s="81">
        <f t="shared" si="2"/>
        <v>1</v>
      </c>
      <c r="G9" s="101">
        <f>F9/F13</f>
        <v>0.013888888888888888</v>
      </c>
      <c r="H9" s="82">
        <f t="shared" si="3"/>
        <v>0</v>
      </c>
      <c r="I9" s="102">
        <f>H9/H13</f>
        <v>0</v>
      </c>
      <c r="J9" s="67">
        <f t="shared" si="4"/>
        <v>5</v>
      </c>
      <c r="K9" s="75">
        <f>J9/J13</f>
        <v>0.01644736842105263</v>
      </c>
      <c r="M9" s="85">
        <v>0</v>
      </c>
      <c r="N9" s="86">
        <v>3</v>
      </c>
      <c r="O9" s="85">
        <v>0</v>
      </c>
      <c r="P9" s="86">
        <v>0</v>
      </c>
      <c r="Q9" s="85">
        <v>0</v>
      </c>
      <c r="R9" s="86">
        <v>1</v>
      </c>
      <c r="S9" s="85">
        <v>1</v>
      </c>
      <c r="T9" s="86">
        <v>0</v>
      </c>
    </row>
    <row r="10" spans="1:20" s="28" customFormat="1" ht="12">
      <c r="A10" s="25" t="s">
        <v>5</v>
      </c>
      <c r="B10" s="51">
        <f t="shared" si="0"/>
        <v>0</v>
      </c>
      <c r="C10" s="55">
        <f>B10/B13</f>
        <v>0</v>
      </c>
      <c r="D10" s="51">
        <f t="shared" si="1"/>
        <v>2</v>
      </c>
      <c r="E10" s="27">
        <f>D10/D13</f>
        <v>0.01834862385321101</v>
      </c>
      <c r="F10" s="51">
        <f t="shared" si="2"/>
        <v>0</v>
      </c>
      <c r="G10" s="55">
        <f>F10/F13</f>
        <v>0</v>
      </c>
      <c r="H10" s="23">
        <f t="shared" si="3"/>
        <v>0</v>
      </c>
      <c r="I10" s="27">
        <f>H10/H13</f>
        <v>0</v>
      </c>
      <c r="J10" s="73">
        <f t="shared" si="4"/>
        <v>2</v>
      </c>
      <c r="K10" s="74">
        <f>J10/J13</f>
        <v>0.006578947368421052</v>
      </c>
      <c r="L10" s="21"/>
      <c r="M10" s="85">
        <v>0</v>
      </c>
      <c r="N10" s="86">
        <v>0</v>
      </c>
      <c r="O10" s="85">
        <v>0</v>
      </c>
      <c r="P10" s="86">
        <v>0</v>
      </c>
      <c r="Q10" s="85">
        <v>0</v>
      </c>
      <c r="R10" s="86">
        <v>2</v>
      </c>
      <c r="S10" s="85">
        <v>0</v>
      </c>
      <c r="T10" s="86">
        <v>0</v>
      </c>
    </row>
    <row r="11" spans="1:20" s="21" customFormat="1" ht="12">
      <c r="A11" s="30" t="s">
        <v>8</v>
      </c>
      <c r="B11" s="81">
        <f t="shared" si="0"/>
        <v>0</v>
      </c>
      <c r="C11" s="101">
        <f>B11/B13</f>
        <v>0</v>
      </c>
      <c r="D11" s="81">
        <f t="shared" si="1"/>
        <v>0</v>
      </c>
      <c r="E11" s="102">
        <f>D11/D13</f>
        <v>0</v>
      </c>
      <c r="F11" s="81">
        <f t="shared" si="2"/>
        <v>0</v>
      </c>
      <c r="G11" s="101">
        <f>F11/F13</f>
        <v>0</v>
      </c>
      <c r="H11" s="82">
        <f t="shared" si="3"/>
        <v>0</v>
      </c>
      <c r="I11" s="102">
        <f>H11/H13</f>
        <v>0</v>
      </c>
      <c r="J11" s="67">
        <f t="shared" si="4"/>
        <v>0</v>
      </c>
      <c r="K11" s="75">
        <f>J11/J13</f>
        <v>0</v>
      </c>
      <c r="M11" s="85">
        <v>0</v>
      </c>
      <c r="N11" s="86">
        <v>0</v>
      </c>
      <c r="O11" s="85">
        <v>0</v>
      </c>
      <c r="P11" s="86">
        <v>0</v>
      </c>
      <c r="Q11" s="85">
        <v>0</v>
      </c>
      <c r="R11" s="86">
        <v>0</v>
      </c>
      <c r="S11" s="85">
        <v>0</v>
      </c>
      <c r="T11" s="86">
        <v>0</v>
      </c>
    </row>
    <row r="12" spans="3:11" ht="12">
      <c r="C12" s="53"/>
      <c r="E12" s="13"/>
      <c r="G12" s="53"/>
      <c r="I12" s="13"/>
      <c r="J12" s="67"/>
      <c r="K12" s="75"/>
    </row>
    <row r="13" spans="1:20" s="35" customFormat="1" ht="12">
      <c r="A13" s="32" t="s">
        <v>9</v>
      </c>
      <c r="B13" s="56">
        <f>SUM(B6:B12)</f>
        <v>61</v>
      </c>
      <c r="C13" s="57">
        <f>B13/B13</f>
        <v>1</v>
      </c>
      <c r="D13" s="33">
        <f>SUM(D6:D12)</f>
        <v>109</v>
      </c>
      <c r="E13" s="34">
        <f>D13/D13</f>
        <v>1</v>
      </c>
      <c r="F13" s="56">
        <f>SUM(F6:F12)</f>
        <v>72</v>
      </c>
      <c r="G13" s="57">
        <f>F13/F13</f>
        <v>1</v>
      </c>
      <c r="H13" s="33">
        <f>SUM(H6:H12)</f>
        <v>62</v>
      </c>
      <c r="I13" s="34">
        <f>H13/H13</f>
        <v>1</v>
      </c>
      <c r="J13" s="76">
        <f>SUM(J6:J12)</f>
        <v>304</v>
      </c>
      <c r="K13" s="77">
        <f>J13/J13</f>
        <v>1</v>
      </c>
      <c r="M13" s="91">
        <v>33</v>
      </c>
      <c r="N13" s="92">
        <v>48</v>
      </c>
      <c r="O13" s="91">
        <v>40</v>
      </c>
      <c r="P13" s="92">
        <v>40</v>
      </c>
      <c r="Q13" s="91">
        <v>28</v>
      </c>
      <c r="R13" s="92">
        <v>61</v>
      </c>
      <c r="S13" s="91">
        <v>32</v>
      </c>
      <c r="T13" s="92">
        <v>22</v>
      </c>
    </row>
    <row r="14" spans="10:11" ht="12">
      <c r="J14" s="67"/>
      <c r="K14" s="68"/>
    </row>
    <row r="15" spans="1:20" s="3" customFormat="1" ht="11.25">
      <c r="A15" s="7" t="s">
        <v>15</v>
      </c>
      <c r="B15" s="58"/>
      <c r="C15" s="59"/>
      <c r="D15" s="4"/>
      <c r="E15" s="17"/>
      <c r="F15" s="58"/>
      <c r="G15" s="59"/>
      <c r="H15" s="4"/>
      <c r="I15" s="17"/>
      <c r="J15" s="69"/>
      <c r="K15" s="70"/>
      <c r="L15" s="30"/>
      <c r="M15" s="93"/>
      <c r="N15" s="94"/>
      <c r="O15" s="93"/>
      <c r="P15" s="94"/>
      <c r="Q15" s="93"/>
      <c r="R15" s="94"/>
      <c r="S15" s="93"/>
      <c r="T15" s="94"/>
    </row>
    <row r="16" spans="1:20" s="28" customFormat="1" ht="12">
      <c r="A16" s="25" t="s">
        <v>16</v>
      </c>
      <c r="B16" s="51">
        <f>SUM(M16,Q16)</f>
        <v>40</v>
      </c>
      <c r="C16" s="52">
        <f>B16/B28</f>
        <v>0.2684563758389262</v>
      </c>
      <c r="D16" s="51">
        <f>SUM(N16,R16)</f>
        <v>62</v>
      </c>
      <c r="E16" s="19">
        <f>D16/D28</f>
        <v>0.2605042016806723</v>
      </c>
      <c r="F16" s="51">
        <f>SUM(O16,S16)</f>
        <v>41</v>
      </c>
      <c r="G16" s="52">
        <f>F16/F28</f>
        <v>0.2411764705882353</v>
      </c>
      <c r="H16" s="23">
        <f>SUM(P16,T16)</f>
        <v>39</v>
      </c>
      <c r="I16" s="19">
        <f>H16/H28</f>
        <v>0.3170731707317073</v>
      </c>
      <c r="J16" s="73">
        <f aca="true" t="shared" si="5" ref="J16:J26">SUM(B16,D16,F16,H16)</f>
        <v>182</v>
      </c>
      <c r="K16" s="74">
        <f>J16/J28</f>
        <v>0.2676470588235294</v>
      </c>
      <c r="L16" s="21"/>
      <c r="M16" s="85">
        <v>18</v>
      </c>
      <c r="N16" s="86">
        <v>32</v>
      </c>
      <c r="O16" s="85">
        <v>22</v>
      </c>
      <c r="P16" s="86">
        <v>26</v>
      </c>
      <c r="Q16" s="85">
        <v>22</v>
      </c>
      <c r="R16" s="86">
        <v>30</v>
      </c>
      <c r="S16" s="85">
        <v>19</v>
      </c>
      <c r="T16" s="86">
        <v>13</v>
      </c>
    </row>
    <row r="17" spans="1:20" s="21" customFormat="1" ht="12">
      <c r="A17" s="30" t="s">
        <v>17</v>
      </c>
      <c r="B17" s="81">
        <f aca="true" t="shared" si="6" ref="B17:B26">SUM(M17,Q17)</f>
        <v>14</v>
      </c>
      <c r="C17" s="60">
        <f>B17/B28</f>
        <v>0.09395973154362416</v>
      </c>
      <c r="D17" s="81">
        <f aca="true" t="shared" si="7" ref="D17:D26">SUM(N17,R17)</f>
        <v>10</v>
      </c>
      <c r="E17" s="18">
        <f>D17/D28</f>
        <v>0.04201680672268908</v>
      </c>
      <c r="F17" s="81">
        <f aca="true" t="shared" si="8" ref="F17:F26">SUM(O17,S17)</f>
        <v>15</v>
      </c>
      <c r="G17" s="60">
        <f>F17/F28</f>
        <v>0.08823529411764706</v>
      </c>
      <c r="H17" s="82">
        <f aca="true" t="shared" si="9" ref="H17:H26">SUM(P17,T17)</f>
        <v>8</v>
      </c>
      <c r="I17" s="18">
        <f>H17/H28</f>
        <v>0.06504065040650407</v>
      </c>
      <c r="J17" s="67">
        <f t="shared" si="5"/>
        <v>47</v>
      </c>
      <c r="K17" s="75">
        <f>J17/J28</f>
        <v>0.06911764705882353</v>
      </c>
      <c r="M17" s="85">
        <v>6</v>
      </c>
      <c r="N17" s="86">
        <v>4</v>
      </c>
      <c r="O17" s="85">
        <v>7</v>
      </c>
      <c r="P17" s="86">
        <v>6</v>
      </c>
      <c r="Q17" s="85">
        <v>8</v>
      </c>
      <c r="R17" s="86">
        <v>6</v>
      </c>
      <c r="S17" s="85">
        <v>8</v>
      </c>
      <c r="T17" s="86">
        <v>2</v>
      </c>
    </row>
    <row r="18" spans="1:20" s="28" customFormat="1" ht="12">
      <c r="A18" s="25" t="s">
        <v>18</v>
      </c>
      <c r="B18" s="51">
        <f t="shared" si="6"/>
        <v>13</v>
      </c>
      <c r="C18" s="52">
        <f>B18/B28</f>
        <v>0.087248322147651</v>
      </c>
      <c r="D18" s="51">
        <f t="shared" si="7"/>
        <v>23</v>
      </c>
      <c r="E18" s="19">
        <f>D18/D28</f>
        <v>0.09663865546218488</v>
      </c>
      <c r="F18" s="51">
        <f t="shared" si="8"/>
        <v>19</v>
      </c>
      <c r="G18" s="52">
        <f>F18/F28</f>
        <v>0.11176470588235295</v>
      </c>
      <c r="H18" s="23">
        <f t="shared" si="9"/>
        <v>17</v>
      </c>
      <c r="I18" s="19">
        <f>H18/H28</f>
        <v>0.13821138211382114</v>
      </c>
      <c r="J18" s="73">
        <f t="shared" si="5"/>
        <v>72</v>
      </c>
      <c r="K18" s="74">
        <f>J18/J28</f>
        <v>0.10588235294117647</v>
      </c>
      <c r="L18" s="21"/>
      <c r="M18" s="85">
        <v>6</v>
      </c>
      <c r="N18" s="86">
        <v>8</v>
      </c>
      <c r="O18" s="85">
        <v>9</v>
      </c>
      <c r="P18" s="86">
        <v>12</v>
      </c>
      <c r="Q18" s="85">
        <v>7</v>
      </c>
      <c r="R18" s="86">
        <v>15</v>
      </c>
      <c r="S18" s="85">
        <v>10</v>
      </c>
      <c r="T18" s="86">
        <v>5</v>
      </c>
    </row>
    <row r="19" spans="1:20" s="21" customFormat="1" ht="12">
      <c r="A19" s="30" t="s">
        <v>19</v>
      </c>
      <c r="B19" s="81">
        <f t="shared" si="6"/>
        <v>46</v>
      </c>
      <c r="C19" s="60">
        <f>B19/B28</f>
        <v>0.3087248322147651</v>
      </c>
      <c r="D19" s="81">
        <f t="shared" si="7"/>
        <v>78</v>
      </c>
      <c r="E19" s="18">
        <f>D19/D28</f>
        <v>0.3277310924369748</v>
      </c>
      <c r="F19" s="81">
        <f t="shared" si="8"/>
        <v>56</v>
      </c>
      <c r="G19" s="60">
        <f>F19/F28</f>
        <v>0.32941176470588235</v>
      </c>
      <c r="H19" s="82">
        <f t="shared" si="9"/>
        <v>32</v>
      </c>
      <c r="I19" s="18">
        <f>H19/H28</f>
        <v>0.2601626016260163</v>
      </c>
      <c r="J19" s="67">
        <f t="shared" si="5"/>
        <v>212</v>
      </c>
      <c r="K19" s="75">
        <f>J19/J28</f>
        <v>0.31176470588235294</v>
      </c>
      <c r="M19" s="85">
        <v>29</v>
      </c>
      <c r="N19" s="86">
        <v>33</v>
      </c>
      <c r="O19" s="85">
        <v>34</v>
      </c>
      <c r="P19" s="86">
        <v>19</v>
      </c>
      <c r="Q19" s="85">
        <v>17</v>
      </c>
      <c r="R19" s="86">
        <v>45</v>
      </c>
      <c r="S19" s="85">
        <v>22</v>
      </c>
      <c r="T19" s="86">
        <v>13</v>
      </c>
    </row>
    <row r="20" spans="1:20" s="28" customFormat="1" ht="12">
      <c r="A20" s="25" t="s">
        <v>20</v>
      </c>
      <c r="B20" s="51">
        <f t="shared" si="6"/>
        <v>2</v>
      </c>
      <c r="C20" s="52">
        <f>B20/B28</f>
        <v>0.013422818791946308</v>
      </c>
      <c r="D20" s="51">
        <f t="shared" si="7"/>
        <v>16</v>
      </c>
      <c r="E20" s="19">
        <f>D20/D28</f>
        <v>0.06722689075630252</v>
      </c>
      <c r="F20" s="51">
        <f t="shared" si="8"/>
        <v>5</v>
      </c>
      <c r="G20" s="52">
        <f>F20/F28</f>
        <v>0.029411764705882353</v>
      </c>
      <c r="H20" s="23">
        <f t="shared" si="9"/>
        <v>1</v>
      </c>
      <c r="I20" s="19">
        <f>H20/H28</f>
        <v>0.008130081300813009</v>
      </c>
      <c r="J20" s="73">
        <f t="shared" si="5"/>
        <v>24</v>
      </c>
      <c r="K20" s="74">
        <f>J20/J28</f>
        <v>0.03529411764705882</v>
      </c>
      <c r="L20" s="21"/>
      <c r="M20" s="85">
        <v>1</v>
      </c>
      <c r="N20" s="86">
        <v>9</v>
      </c>
      <c r="O20" s="85">
        <v>2</v>
      </c>
      <c r="P20" s="86">
        <v>0</v>
      </c>
      <c r="Q20" s="85">
        <v>1</v>
      </c>
      <c r="R20" s="86">
        <v>7</v>
      </c>
      <c r="S20" s="85">
        <v>3</v>
      </c>
      <c r="T20" s="86">
        <v>1</v>
      </c>
    </row>
    <row r="21" spans="1:20" s="21" customFormat="1" ht="12">
      <c r="A21" s="30" t="s">
        <v>21</v>
      </c>
      <c r="B21" s="81">
        <f t="shared" si="6"/>
        <v>5</v>
      </c>
      <c r="C21" s="60">
        <f>B21/B28</f>
        <v>0.03355704697986577</v>
      </c>
      <c r="D21" s="81">
        <f t="shared" si="7"/>
        <v>15</v>
      </c>
      <c r="E21" s="18">
        <f>D21/D28</f>
        <v>0.06302521008403361</v>
      </c>
      <c r="F21" s="81">
        <f t="shared" si="8"/>
        <v>12</v>
      </c>
      <c r="G21" s="60">
        <f>F21/F28</f>
        <v>0.07058823529411765</v>
      </c>
      <c r="H21" s="82">
        <f t="shared" si="9"/>
        <v>11</v>
      </c>
      <c r="I21" s="18">
        <f>H21/H28</f>
        <v>0.08943089430894309</v>
      </c>
      <c r="J21" s="67">
        <f t="shared" si="5"/>
        <v>43</v>
      </c>
      <c r="K21" s="75">
        <f>J21/J28</f>
        <v>0.06323529411764706</v>
      </c>
      <c r="M21" s="85">
        <v>2</v>
      </c>
      <c r="N21" s="86">
        <v>5</v>
      </c>
      <c r="O21" s="85">
        <v>6</v>
      </c>
      <c r="P21" s="86">
        <v>5</v>
      </c>
      <c r="Q21" s="85">
        <v>3</v>
      </c>
      <c r="R21" s="86">
        <v>10</v>
      </c>
      <c r="S21" s="85">
        <v>6</v>
      </c>
      <c r="T21" s="86">
        <v>6</v>
      </c>
    </row>
    <row r="22" spans="1:20" s="28" customFormat="1" ht="12">
      <c r="A22" s="25" t="s">
        <v>23</v>
      </c>
      <c r="B22" s="51">
        <f t="shared" si="6"/>
        <v>6</v>
      </c>
      <c r="C22" s="52">
        <f>B22/B28</f>
        <v>0.040268456375838924</v>
      </c>
      <c r="D22" s="51">
        <f t="shared" si="7"/>
        <v>8</v>
      </c>
      <c r="E22" s="19">
        <f>D22/D28</f>
        <v>0.03361344537815126</v>
      </c>
      <c r="F22" s="51">
        <f t="shared" si="8"/>
        <v>10</v>
      </c>
      <c r="G22" s="52">
        <f>F22/F28</f>
        <v>0.058823529411764705</v>
      </c>
      <c r="H22" s="23">
        <f t="shared" si="9"/>
        <v>4</v>
      </c>
      <c r="I22" s="19">
        <f>H22/H28</f>
        <v>0.032520325203252036</v>
      </c>
      <c r="J22" s="73">
        <f t="shared" si="5"/>
        <v>28</v>
      </c>
      <c r="K22" s="74">
        <f>J22/J28</f>
        <v>0.041176470588235294</v>
      </c>
      <c r="L22" s="21"/>
      <c r="M22" s="85">
        <v>2</v>
      </c>
      <c r="N22" s="86">
        <v>3</v>
      </c>
      <c r="O22" s="85">
        <v>3</v>
      </c>
      <c r="P22" s="86">
        <v>2</v>
      </c>
      <c r="Q22" s="85">
        <v>4</v>
      </c>
      <c r="R22" s="86">
        <v>5</v>
      </c>
      <c r="S22" s="85">
        <v>7</v>
      </c>
      <c r="T22" s="86">
        <v>2</v>
      </c>
    </row>
    <row r="23" spans="1:20" s="21" customFormat="1" ht="12">
      <c r="A23" s="30" t="s">
        <v>22</v>
      </c>
      <c r="B23" s="81">
        <f t="shared" si="6"/>
        <v>14</v>
      </c>
      <c r="C23" s="60">
        <f>B23/B28</f>
        <v>0.09395973154362416</v>
      </c>
      <c r="D23" s="81">
        <f t="shared" si="7"/>
        <v>14</v>
      </c>
      <c r="E23" s="18">
        <f>D23/D28</f>
        <v>0.058823529411764705</v>
      </c>
      <c r="F23" s="81">
        <f t="shared" si="8"/>
        <v>7</v>
      </c>
      <c r="G23" s="60">
        <f>F23/F28</f>
        <v>0.041176470588235294</v>
      </c>
      <c r="H23" s="82">
        <f t="shared" si="9"/>
        <v>2</v>
      </c>
      <c r="I23" s="18">
        <f>H23/H28</f>
        <v>0.016260162601626018</v>
      </c>
      <c r="J23" s="67">
        <f t="shared" si="5"/>
        <v>37</v>
      </c>
      <c r="K23" s="75">
        <f>J23/J28</f>
        <v>0.054411764705882354</v>
      </c>
      <c r="M23" s="85">
        <v>11</v>
      </c>
      <c r="N23" s="86">
        <v>3</v>
      </c>
      <c r="O23" s="85">
        <v>4</v>
      </c>
      <c r="P23" s="86">
        <v>2</v>
      </c>
      <c r="Q23" s="85">
        <v>3</v>
      </c>
      <c r="R23" s="86">
        <v>11</v>
      </c>
      <c r="S23" s="85">
        <v>3</v>
      </c>
      <c r="T23" s="86">
        <v>0</v>
      </c>
    </row>
    <row r="24" spans="1:20" s="28" customFormat="1" ht="12">
      <c r="A24" s="25" t="s">
        <v>24</v>
      </c>
      <c r="B24" s="51">
        <f t="shared" si="6"/>
        <v>6</v>
      </c>
      <c r="C24" s="52">
        <f>B24/B28</f>
        <v>0.040268456375838924</v>
      </c>
      <c r="D24" s="51">
        <f t="shared" si="7"/>
        <v>10</v>
      </c>
      <c r="E24" s="19">
        <f>D24/D28</f>
        <v>0.04201680672268908</v>
      </c>
      <c r="F24" s="51">
        <f t="shared" si="8"/>
        <v>5</v>
      </c>
      <c r="G24" s="52">
        <f>F24/F28</f>
        <v>0.029411764705882353</v>
      </c>
      <c r="H24" s="23">
        <f t="shared" si="9"/>
        <v>7</v>
      </c>
      <c r="I24" s="19">
        <f>H24/H28</f>
        <v>0.056910569105691054</v>
      </c>
      <c r="J24" s="67">
        <f t="shared" si="5"/>
        <v>28</v>
      </c>
      <c r="K24" s="74">
        <f>J24/J28</f>
        <v>0.041176470588235294</v>
      </c>
      <c r="L24" s="21"/>
      <c r="M24" s="85">
        <v>4</v>
      </c>
      <c r="N24" s="86">
        <v>6</v>
      </c>
      <c r="O24" s="85">
        <v>4</v>
      </c>
      <c r="P24" s="86">
        <v>4</v>
      </c>
      <c r="Q24" s="85">
        <v>2</v>
      </c>
      <c r="R24" s="86">
        <v>4</v>
      </c>
      <c r="S24" s="85">
        <v>1</v>
      </c>
      <c r="T24" s="86">
        <v>3</v>
      </c>
    </row>
    <row r="25" spans="1:20" s="21" customFormat="1" ht="12">
      <c r="A25" s="30" t="s">
        <v>41</v>
      </c>
      <c r="B25" s="81">
        <f t="shared" si="6"/>
        <v>3</v>
      </c>
      <c r="C25" s="60">
        <f>B25/B28</f>
        <v>0.020134228187919462</v>
      </c>
      <c r="D25" s="81">
        <f t="shared" si="7"/>
        <v>2</v>
      </c>
      <c r="E25" s="18">
        <f>D25/D28</f>
        <v>0.008403361344537815</v>
      </c>
      <c r="F25" s="81">
        <f t="shared" si="8"/>
        <v>0</v>
      </c>
      <c r="G25" s="60">
        <f>F25/F28</f>
        <v>0</v>
      </c>
      <c r="H25" s="82">
        <f t="shared" si="9"/>
        <v>2</v>
      </c>
      <c r="I25" s="18">
        <f>H25/H28</f>
        <v>0.016260162601626018</v>
      </c>
      <c r="J25" s="67">
        <f t="shared" si="5"/>
        <v>7</v>
      </c>
      <c r="K25" s="75">
        <f>J25/J28</f>
        <v>0.010294117647058823</v>
      </c>
      <c r="M25" s="85">
        <v>3</v>
      </c>
      <c r="N25" s="86">
        <v>2</v>
      </c>
      <c r="O25" s="85">
        <v>0</v>
      </c>
      <c r="P25" s="86">
        <v>2</v>
      </c>
      <c r="Q25" s="85">
        <v>0</v>
      </c>
      <c r="R25" s="86">
        <v>0</v>
      </c>
      <c r="S25" s="85">
        <v>0</v>
      </c>
      <c r="T25" s="86">
        <v>0</v>
      </c>
    </row>
    <row r="26" spans="1:20" s="28" customFormat="1" ht="12">
      <c r="A26" s="25" t="s">
        <v>25</v>
      </c>
      <c r="B26" s="51">
        <f t="shared" si="6"/>
        <v>0</v>
      </c>
      <c r="C26" s="52">
        <f>B26/B28</f>
        <v>0</v>
      </c>
      <c r="D26" s="51">
        <f t="shared" si="7"/>
        <v>0</v>
      </c>
      <c r="E26" s="19">
        <f>D26/D28</f>
        <v>0</v>
      </c>
      <c r="F26" s="51">
        <f t="shared" si="8"/>
        <v>0</v>
      </c>
      <c r="G26" s="52">
        <f>F26/F28</f>
        <v>0</v>
      </c>
      <c r="H26" s="23">
        <f t="shared" si="9"/>
        <v>0</v>
      </c>
      <c r="I26" s="19">
        <f>H26/H28</f>
        <v>0</v>
      </c>
      <c r="J26" s="73">
        <f t="shared" si="5"/>
        <v>0</v>
      </c>
      <c r="K26" s="74">
        <f>J26/J28</f>
        <v>0</v>
      </c>
      <c r="L26" s="21"/>
      <c r="M26" s="85">
        <v>0</v>
      </c>
      <c r="N26" s="86">
        <v>0</v>
      </c>
      <c r="O26" s="85">
        <v>0</v>
      </c>
      <c r="P26" s="86">
        <v>0</v>
      </c>
      <c r="Q26" s="85">
        <v>0</v>
      </c>
      <c r="R26" s="86">
        <v>0</v>
      </c>
      <c r="S26" s="85">
        <v>0</v>
      </c>
      <c r="T26" s="86">
        <v>0</v>
      </c>
    </row>
    <row r="27" spans="3:11" ht="12">
      <c r="C27" s="60"/>
      <c r="E27" s="18"/>
      <c r="G27" s="60"/>
      <c r="I27" s="18"/>
      <c r="J27" s="67"/>
      <c r="K27" s="75"/>
    </row>
    <row r="28" spans="1:20" s="36" customFormat="1" ht="12">
      <c r="A28" s="32" t="s">
        <v>26</v>
      </c>
      <c r="B28" s="56">
        <f>SUM(B16:B27)</f>
        <v>149</v>
      </c>
      <c r="C28" s="57">
        <f>B28/B28</f>
        <v>1</v>
      </c>
      <c r="D28" s="33">
        <f>SUM(D16:D27)</f>
        <v>238</v>
      </c>
      <c r="E28" s="34">
        <f>D28/D28</f>
        <v>1</v>
      </c>
      <c r="F28" s="56">
        <f>SUM(F16:F27)</f>
        <v>170</v>
      </c>
      <c r="G28" s="57">
        <f>F28/F28</f>
        <v>1</v>
      </c>
      <c r="H28" s="33">
        <f>SUM(H16:H27)</f>
        <v>123</v>
      </c>
      <c r="I28" s="34">
        <f>H28/H28</f>
        <v>1</v>
      </c>
      <c r="J28" s="76">
        <f>SUM(J16:J27)</f>
        <v>680</v>
      </c>
      <c r="K28" s="77">
        <f>J28/J28</f>
        <v>1</v>
      </c>
      <c r="L28" s="35"/>
      <c r="M28" s="91">
        <v>82</v>
      </c>
      <c r="N28" s="92">
        <v>105</v>
      </c>
      <c r="O28" s="91">
        <v>91</v>
      </c>
      <c r="P28" s="92">
        <v>78</v>
      </c>
      <c r="Q28" s="91">
        <v>67</v>
      </c>
      <c r="R28" s="92">
        <v>133</v>
      </c>
      <c r="S28" s="91">
        <v>79</v>
      </c>
      <c r="T28" s="92">
        <v>45</v>
      </c>
    </row>
    <row r="29" spans="10:11" ht="12">
      <c r="J29" s="67"/>
      <c r="K29" s="68"/>
    </row>
    <row r="30" spans="1:11" ht="12">
      <c r="A30" s="7" t="s">
        <v>27</v>
      </c>
      <c r="J30" s="67"/>
      <c r="K30" s="68"/>
    </row>
    <row r="31" spans="1:20" s="28" customFormat="1" ht="12">
      <c r="A31" s="25" t="s">
        <v>28</v>
      </c>
      <c r="B31" s="51">
        <f>SUM(M31,Q31)</f>
        <v>8</v>
      </c>
      <c r="C31" s="52">
        <f>B31/B45</f>
        <v>0.0625</v>
      </c>
      <c r="D31" s="51">
        <f aca="true" t="shared" si="10" ref="D31:D43">SUM(N31,R31)</f>
        <v>33</v>
      </c>
      <c r="E31" s="19">
        <f>D31/D45</f>
        <v>0.15348837209302327</v>
      </c>
      <c r="F31" s="51">
        <f aca="true" t="shared" si="11" ref="F31:F43">SUM(O31,S31)</f>
        <v>8</v>
      </c>
      <c r="G31" s="52">
        <f>F31/F45</f>
        <v>0.05405405405405406</v>
      </c>
      <c r="H31" s="23">
        <f aca="true" t="shared" si="12" ref="H31:H43">SUM(P31,T31)</f>
        <v>10</v>
      </c>
      <c r="I31" s="19">
        <f>H31/H45</f>
        <v>0.09803921568627451</v>
      </c>
      <c r="J31" s="73">
        <f aca="true" t="shared" si="13" ref="J31:J37">SUM(B31,D31,F31,H31)</f>
        <v>59</v>
      </c>
      <c r="K31" s="74">
        <f>J31/J45</f>
        <v>0.09949409780775717</v>
      </c>
      <c r="L31" s="21"/>
      <c r="M31" s="85">
        <v>5</v>
      </c>
      <c r="N31" s="86">
        <v>15</v>
      </c>
      <c r="O31" s="85">
        <v>4</v>
      </c>
      <c r="P31" s="86">
        <v>6</v>
      </c>
      <c r="Q31" s="85">
        <v>3</v>
      </c>
      <c r="R31" s="86">
        <v>18</v>
      </c>
      <c r="S31" s="85">
        <v>4</v>
      </c>
      <c r="T31" s="86">
        <v>4</v>
      </c>
    </row>
    <row r="32" spans="1:20" s="21" customFormat="1" ht="12">
      <c r="A32" s="30" t="s">
        <v>29</v>
      </c>
      <c r="B32" s="81">
        <f aca="true" t="shared" si="14" ref="B32:B43">SUM(M32,Q32)</f>
        <v>9</v>
      </c>
      <c r="C32" s="60">
        <f>B32/B45</f>
        <v>0.0703125</v>
      </c>
      <c r="D32" s="81">
        <f t="shared" si="10"/>
        <v>21</v>
      </c>
      <c r="E32" s="18">
        <f>D32/D45</f>
        <v>0.09767441860465116</v>
      </c>
      <c r="F32" s="81">
        <f t="shared" si="11"/>
        <v>18</v>
      </c>
      <c r="G32" s="60">
        <f>F32/F45</f>
        <v>0.12162162162162163</v>
      </c>
      <c r="H32" s="82">
        <f t="shared" si="12"/>
        <v>15</v>
      </c>
      <c r="I32" s="18">
        <f>H32/H45</f>
        <v>0.14705882352941177</v>
      </c>
      <c r="J32" s="67">
        <f t="shared" si="13"/>
        <v>63</v>
      </c>
      <c r="K32" s="75">
        <f>J32/J45</f>
        <v>0.10623946037099494</v>
      </c>
      <c r="M32" s="85">
        <v>4</v>
      </c>
      <c r="N32" s="86">
        <v>9</v>
      </c>
      <c r="O32" s="85">
        <v>8</v>
      </c>
      <c r="P32" s="86">
        <v>9</v>
      </c>
      <c r="Q32" s="85">
        <v>5</v>
      </c>
      <c r="R32" s="86">
        <v>12</v>
      </c>
      <c r="S32" s="85">
        <v>10</v>
      </c>
      <c r="T32" s="86">
        <v>6</v>
      </c>
    </row>
    <row r="33" spans="1:20" s="28" customFormat="1" ht="12">
      <c r="A33" s="25" t="s">
        <v>30</v>
      </c>
      <c r="B33" s="51">
        <f t="shared" si="14"/>
        <v>1</v>
      </c>
      <c r="C33" s="52">
        <f>B33/B45</f>
        <v>0.0078125</v>
      </c>
      <c r="D33" s="51">
        <f t="shared" si="10"/>
        <v>3</v>
      </c>
      <c r="E33" s="19">
        <f>D33/D45</f>
        <v>0.013953488372093023</v>
      </c>
      <c r="F33" s="51">
        <f t="shared" si="11"/>
        <v>1</v>
      </c>
      <c r="G33" s="52">
        <f>F33/F45</f>
        <v>0.006756756756756757</v>
      </c>
      <c r="H33" s="23">
        <f t="shared" si="12"/>
        <v>2</v>
      </c>
      <c r="I33" s="19">
        <f>H33/H45</f>
        <v>0.0196078431372549</v>
      </c>
      <c r="J33" s="73">
        <f t="shared" si="13"/>
        <v>7</v>
      </c>
      <c r="K33" s="74">
        <f>J33/J45</f>
        <v>0.011804384485666104</v>
      </c>
      <c r="L33" s="21"/>
      <c r="M33" s="85">
        <v>1</v>
      </c>
      <c r="N33" s="86">
        <v>1</v>
      </c>
      <c r="O33" s="85">
        <v>1</v>
      </c>
      <c r="P33" s="86">
        <v>0</v>
      </c>
      <c r="Q33" s="85">
        <v>0</v>
      </c>
      <c r="R33" s="86">
        <v>2</v>
      </c>
      <c r="S33" s="85">
        <v>0</v>
      </c>
      <c r="T33" s="86">
        <v>2</v>
      </c>
    </row>
    <row r="34" spans="1:20" s="21" customFormat="1" ht="12">
      <c r="A34" s="30" t="s">
        <v>31</v>
      </c>
      <c r="B34" s="81">
        <f t="shared" si="14"/>
        <v>16</v>
      </c>
      <c r="C34" s="60">
        <f>B34/B45</f>
        <v>0.125</v>
      </c>
      <c r="D34" s="81">
        <f t="shared" si="10"/>
        <v>26</v>
      </c>
      <c r="E34" s="18">
        <f>D34/D45</f>
        <v>0.12093023255813953</v>
      </c>
      <c r="F34" s="81">
        <f t="shared" si="11"/>
        <v>32</v>
      </c>
      <c r="G34" s="60">
        <f>F34/F45</f>
        <v>0.21621621621621623</v>
      </c>
      <c r="H34" s="82">
        <f t="shared" si="12"/>
        <v>12</v>
      </c>
      <c r="I34" s="18">
        <f>H34/H45</f>
        <v>0.11764705882352941</v>
      </c>
      <c r="J34" s="67">
        <f t="shared" si="13"/>
        <v>86</v>
      </c>
      <c r="K34" s="75">
        <f>J34/J45</f>
        <v>0.14502529510961215</v>
      </c>
      <c r="M34" s="85">
        <v>8</v>
      </c>
      <c r="N34" s="86">
        <v>13</v>
      </c>
      <c r="O34" s="85">
        <v>19</v>
      </c>
      <c r="P34" s="86">
        <v>8</v>
      </c>
      <c r="Q34" s="85">
        <v>8</v>
      </c>
      <c r="R34" s="86">
        <v>13</v>
      </c>
      <c r="S34" s="85">
        <v>13</v>
      </c>
      <c r="T34" s="86">
        <v>4</v>
      </c>
    </row>
    <row r="35" spans="1:20" s="28" customFormat="1" ht="12">
      <c r="A35" s="25" t="s">
        <v>32</v>
      </c>
      <c r="B35" s="51">
        <f t="shared" si="14"/>
        <v>23</v>
      </c>
      <c r="C35" s="52">
        <f>B35/B45</f>
        <v>0.1796875</v>
      </c>
      <c r="D35" s="51">
        <f t="shared" si="10"/>
        <v>21</v>
      </c>
      <c r="E35" s="19">
        <f>D35/D45</f>
        <v>0.09767441860465116</v>
      </c>
      <c r="F35" s="51">
        <f t="shared" si="11"/>
        <v>14</v>
      </c>
      <c r="G35" s="52">
        <f>F35/F45</f>
        <v>0.0945945945945946</v>
      </c>
      <c r="H35" s="23">
        <f t="shared" si="12"/>
        <v>7</v>
      </c>
      <c r="I35" s="19">
        <f>H35/H45</f>
        <v>0.06862745098039216</v>
      </c>
      <c r="J35" s="73">
        <f t="shared" si="13"/>
        <v>65</v>
      </c>
      <c r="K35" s="74">
        <f>J35/J45</f>
        <v>0.10961214165261383</v>
      </c>
      <c r="L35" s="21"/>
      <c r="M35" s="85">
        <v>13</v>
      </c>
      <c r="N35" s="86">
        <v>13</v>
      </c>
      <c r="O35" s="85">
        <v>11</v>
      </c>
      <c r="P35" s="86">
        <v>4</v>
      </c>
      <c r="Q35" s="85">
        <v>10</v>
      </c>
      <c r="R35" s="86">
        <v>8</v>
      </c>
      <c r="S35" s="85">
        <v>3</v>
      </c>
      <c r="T35" s="86">
        <v>3</v>
      </c>
    </row>
    <row r="36" spans="1:20" s="21" customFormat="1" ht="12">
      <c r="A36" s="30" t="s">
        <v>33</v>
      </c>
      <c r="B36" s="81">
        <f t="shared" si="14"/>
        <v>11</v>
      </c>
      <c r="C36" s="60">
        <f>B36/B45</f>
        <v>0.0859375</v>
      </c>
      <c r="D36" s="81">
        <f t="shared" si="10"/>
        <v>15</v>
      </c>
      <c r="E36" s="18">
        <f>D36/D45</f>
        <v>0.06976744186046512</v>
      </c>
      <c r="F36" s="81">
        <f t="shared" si="11"/>
        <v>2</v>
      </c>
      <c r="G36" s="60">
        <f>F36/F45</f>
        <v>0.013513513513513514</v>
      </c>
      <c r="H36" s="82">
        <f t="shared" si="12"/>
        <v>5</v>
      </c>
      <c r="I36" s="18">
        <f>H36/H45</f>
        <v>0.049019607843137254</v>
      </c>
      <c r="J36" s="67">
        <f t="shared" si="13"/>
        <v>33</v>
      </c>
      <c r="K36" s="75">
        <f>J36/J45</f>
        <v>0.05564924114671164</v>
      </c>
      <c r="M36" s="85">
        <v>6</v>
      </c>
      <c r="N36" s="86">
        <v>6</v>
      </c>
      <c r="O36" s="85">
        <v>1</v>
      </c>
      <c r="P36" s="86">
        <v>2</v>
      </c>
      <c r="Q36" s="85">
        <v>5</v>
      </c>
      <c r="R36" s="86">
        <v>9</v>
      </c>
      <c r="S36" s="85">
        <v>1</v>
      </c>
      <c r="T36" s="86">
        <v>3</v>
      </c>
    </row>
    <row r="37" spans="1:20" s="28" customFormat="1" ht="12">
      <c r="A37" s="25" t="s">
        <v>34</v>
      </c>
      <c r="B37" s="51">
        <f t="shared" si="14"/>
        <v>8</v>
      </c>
      <c r="C37" s="52">
        <f>B37/B45</f>
        <v>0.0625</v>
      </c>
      <c r="D37" s="51">
        <f t="shared" si="10"/>
        <v>14</v>
      </c>
      <c r="E37" s="19">
        <f>D37/D45</f>
        <v>0.06511627906976744</v>
      </c>
      <c r="F37" s="51">
        <f t="shared" si="11"/>
        <v>15</v>
      </c>
      <c r="G37" s="52">
        <f>F37/F45</f>
        <v>0.10135135135135136</v>
      </c>
      <c r="H37" s="23">
        <f t="shared" si="12"/>
        <v>10</v>
      </c>
      <c r="I37" s="19">
        <f>H37/H45</f>
        <v>0.09803921568627451</v>
      </c>
      <c r="J37" s="73">
        <f t="shared" si="13"/>
        <v>47</v>
      </c>
      <c r="K37" s="74">
        <f>J37/J45</f>
        <v>0.07925801011804384</v>
      </c>
      <c r="L37" s="21"/>
      <c r="M37" s="85">
        <v>6</v>
      </c>
      <c r="N37" s="86">
        <v>7</v>
      </c>
      <c r="O37" s="85">
        <v>8</v>
      </c>
      <c r="P37" s="86">
        <v>7</v>
      </c>
      <c r="Q37" s="85">
        <v>2</v>
      </c>
      <c r="R37" s="86">
        <v>7</v>
      </c>
      <c r="S37" s="85">
        <v>7</v>
      </c>
      <c r="T37" s="86">
        <v>3</v>
      </c>
    </row>
    <row r="38" spans="1:20" s="21" customFormat="1" ht="12">
      <c r="A38" s="30" t="s">
        <v>35</v>
      </c>
      <c r="B38" s="81">
        <f t="shared" si="14"/>
        <v>32</v>
      </c>
      <c r="C38" s="60">
        <f>B38/B45</f>
        <v>0.25</v>
      </c>
      <c r="D38" s="81">
        <f t="shared" si="10"/>
        <v>32</v>
      </c>
      <c r="E38" s="18">
        <f>D38/D45</f>
        <v>0.14883720930232558</v>
      </c>
      <c r="F38" s="81">
        <f t="shared" si="11"/>
        <v>25</v>
      </c>
      <c r="G38" s="60">
        <f>F38/F45</f>
        <v>0.16891891891891891</v>
      </c>
      <c r="H38" s="82">
        <f t="shared" si="12"/>
        <v>13</v>
      </c>
      <c r="I38" s="18">
        <f>H38/H45</f>
        <v>0.12745098039215685</v>
      </c>
      <c r="J38" s="67">
        <f aca="true" t="shared" si="15" ref="J38:J43">SUM(B38,D38,F38,H38)</f>
        <v>102</v>
      </c>
      <c r="K38" s="75">
        <f>J38/J45</f>
        <v>0.17200674536256325</v>
      </c>
      <c r="M38" s="85">
        <v>19</v>
      </c>
      <c r="N38" s="86">
        <v>17</v>
      </c>
      <c r="O38" s="85">
        <v>15</v>
      </c>
      <c r="P38" s="86">
        <v>10</v>
      </c>
      <c r="Q38" s="85">
        <v>13</v>
      </c>
      <c r="R38" s="86">
        <v>15</v>
      </c>
      <c r="S38" s="85">
        <v>10</v>
      </c>
      <c r="T38" s="86">
        <v>3</v>
      </c>
    </row>
    <row r="39" spans="1:20" s="28" customFormat="1" ht="12">
      <c r="A39" s="25" t="s">
        <v>36</v>
      </c>
      <c r="B39" s="51">
        <f t="shared" si="14"/>
        <v>8</v>
      </c>
      <c r="C39" s="52">
        <f>B39/B45</f>
        <v>0.0625</v>
      </c>
      <c r="D39" s="51">
        <f t="shared" si="10"/>
        <v>20</v>
      </c>
      <c r="E39" s="19">
        <f>D39/D45</f>
        <v>0.09302325581395349</v>
      </c>
      <c r="F39" s="51">
        <f t="shared" si="11"/>
        <v>11</v>
      </c>
      <c r="G39" s="52">
        <f>F39/F45</f>
        <v>0.07432432432432433</v>
      </c>
      <c r="H39" s="23">
        <f t="shared" si="12"/>
        <v>2</v>
      </c>
      <c r="I39" s="19">
        <f>H39/H45</f>
        <v>0.0196078431372549</v>
      </c>
      <c r="J39" s="73">
        <f t="shared" si="15"/>
        <v>41</v>
      </c>
      <c r="K39" s="74">
        <f>J39/J45</f>
        <v>0.06913996627318718</v>
      </c>
      <c r="L39" s="21"/>
      <c r="M39" s="85">
        <v>5</v>
      </c>
      <c r="N39" s="86">
        <v>8</v>
      </c>
      <c r="O39" s="85">
        <v>5</v>
      </c>
      <c r="P39" s="86">
        <v>2</v>
      </c>
      <c r="Q39" s="85">
        <v>3</v>
      </c>
      <c r="R39" s="86">
        <v>12</v>
      </c>
      <c r="S39" s="85">
        <v>6</v>
      </c>
      <c r="T39" s="86">
        <v>0</v>
      </c>
    </row>
    <row r="40" spans="1:20" s="21" customFormat="1" ht="12">
      <c r="A40" s="30" t="s">
        <v>37</v>
      </c>
      <c r="B40" s="81">
        <f t="shared" si="14"/>
        <v>3</v>
      </c>
      <c r="C40" s="60">
        <f>B40/B45</f>
        <v>0.0234375</v>
      </c>
      <c r="D40" s="81">
        <f t="shared" si="10"/>
        <v>2</v>
      </c>
      <c r="E40" s="18">
        <f>D40/D45</f>
        <v>0.009302325581395349</v>
      </c>
      <c r="F40" s="81">
        <f t="shared" si="11"/>
        <v>2</v>
      </c>
      <c r="G40" s="60">
        <f>F40/F45</f>
        <v>0.013513513513513514</v>
      </c>
      <c r="H40" s="82">
        <f t="shared" si="12"/>
        <v>3</v>
      </c>
      <c r="I40" s="18">
        <f>H40/H45</f>
        <v>0.029411764705882353</v>
      </c>
      <c r="J40" s="67">
        <f t="shared" si="15"/>
        <v>10</v>
      </c>
      <c r="K40" s="75">
        <f>J40/J45</f>
        <v>0.016863406408094434</v>
      </c>
      <c r="M40" s="85">
        <v>2</v>
      </c>
      <c r="N40" s="86">
        <v>1</v>
      </c>
      <c r="O40" s="85">
        <v>1</v>
      </c>
      <c r="P40" s="86">
        <v>2</v>
      </c>
      <c r="Q40" s="85">
        <v>1</v>
      </c>
      <c r="R40" s="86">
        <v>1</v>
      </c>
      <c r="S40" s="85">
        <v>1</v>
      </c>
      <c r="T40" s="86">
        <v>1</v>
      </c>
    </row>
    <row r="41" spans="1:20" s="28" customFormat="1" ht="12">
      <c r="A41" s="25" t="s">
        <v>38</v>
      </c>
      <c r="B41" s="51">
        <f t="shared" si="14"/>
        <v>1</v>
      </c>
      <c r="C41" s="52">
        <f>B41/B45</f>
        <v>0.0078125</v>
      </c>
      <c r="D41" s="51">
        <f t="shared" si="10"/>
        <v>2</v>
      </c>
      <c r="E41" s="19">
        <f>D41/D45</f>
        <v>0.009302325581395349</v>
      </c>
      <c r="F41" s="51">
        <f t="shared" si="11"/>
        <v>2</v>
      </c>
      <c r="G41" s="52">
        <f>F41/F45</f>
        <v>0.013513513513513514</v>
      </c>
      <c r="H41" s="23">
        <f t="shared" si="12"/>
        <v>0</v>
      </c>
      <c r="I41" s="19">
        <f>H41/H45</f>
        <v>0</v>
      </c>
      <c r="J41" s="73">
        <f t="shared" si="15"/>
        <v>5</v>
      </c>
      <c r="K41" s="74">
        <f>J41/J45</f>
        <v>0.008431703204047217</v>
      </c>
      <c r="L41" s="21"/>
      <c r="M41" s="85">
        <v>1</v>
      </c>
      <c r="N41" s="86">
        <v>1</v>
      </c>
      <c r="O41" s="85">
        <v>0</v>
      </c>
      <c r="P41" s="86">
        <v>0</v>
      </c>
      <c r="Q41" s="85">
        <v>0</v>
      </c>
      <c r="R41" s="86">
        <v>1</v>
      </c>
      <c r="S41" s="85">
        <v>2</v>
      </c>
      <c r="T41" s="86">
        <v>0</v>
      </c>
    </row>
    <row r="42" spans="1:20" s="21" customFormat="1" ht="12">
      <c r="A42" s="30" t="s">
        <v>42</v>
      </c>
      <c r="B42" s="81">
        <f t="shared" si="14"/>
        <v>5</v>
      </c>
      <c r="C42" s="60">
        <f>B42/B45</f>
        <v>0.0390625</v>
      </c>
      <c r="D42" s="81">
        <f t="shared" si="10"/>
        <v>20</v>
      </c>
      <c r="E42" s="18">
        <f>D42/D45</f>
        <v>0.09302325581395349</v>
      </c>
      <c r="F42" s="81">
        <f t="shared" si="11"/>
        <v>14</v>
      </c>
      <c r="G42" s="60">
        <f>F42/F45</f>
        <v>0.0945945945945946</v>
      </c>
      <c r="H42" s="82">
        <f t="shared" si="12"/>
        <v>6</v>
      </c>
      <c r="I42" s="18">
        <f>H42/H45</f>
        <v>0.058823529411764705</v>
      </c>
      <c r="J42" s="67">
        <f t="shared" si="15"/>
        <v>45</v>
      </c>
      <c r="K42" s="75">
        <f>J42/J45</f>
        <v>0.07588532883642496</v>
      </c>
      <c r="M42" s="85">
        <v>5</v>
      </c>
      <c r="N42" s="86">
        <v>6</v>
      </c>
      <c r="O42" s="85">
        <v>9</v>
      </c>
      <c r="P42" s="86">
        <v>5</v>
      </c>
      <c r="Q42" s="85">
        <v>0</v>
      </c>
      <c r="R42" s="86">
        <v>14</v>
      </c>
      <c r="S42" s="85">
        <v>5</v>
      </c>
      <c r="T42" s="86">
        <v>1</v>
      </c>
    </row>
    <row r="43" spans="1:20" s="28" customFormat="1" ht="12">
      <c r="A43" s="25" t="s">
        <v>39</v>
      </c>
      <c r="B43" s="51">
        <f t="shared" si="14"/>
        <v>3</v>
      </c>
      <c r="C43" s="52">
        <f>B43/B45</f>
        <v>0.0234375</v>
      </c>
      <c r="D43" s="51">
        <f t="shared" si="10"/>
        <v>6</v>
      </c>
      <c r="E43" s="19">
        <f>D43/D45</f>
        <v>0.027906976744186046</v>
      </c>
      <c r="F43" s="51">
        <f t="shared" si="11"/>
        <v>4</v>
      </c>
      <c r="G43" s="52">
        <f>F43/F45</f>
        <v>0.02702702702702703</v>
      </c>
      <c r="H43" s="23">
        <f t="shared" si="12"/>
        <v>17</v>
      </c>
      <c r="I43" s="19">
        <f>H43/H45</f>
        <v>0.16666666666666666</v>
      </c>
      <c r="J43" s="73">
        <f t="shared" si="15"/>
        <v>30</v>
      </c>
      <c r="K43" s="74">
        <f>J43/J45</f>
        <v>0.050590219224283306</v>
      </c>
      <c r="L43" s="21"/>
      <c r="M43" s="85">
        <v>1</v>
      </c>
      <c r="N43" s="86">
        <v>3</v>
      </c>
      <c r="O43" s="85">
        <v>1</v>
      </c>
      <c r="P43" s="86">
        <v>13</v>
      </c>
      <c r="Q43" s="85">
        <v>2</v>
      </c>
      <c r="R43" s="86">
        <v>3</v>
      </c>
      <c r="S43" s="85">
        <v>3</v>
      </c>
      <c r="T43" s="86">
        <v>4</v>
      </c>
    </row>
    <row r="44" spans="10:11" ht="12">
      <c r="J44" s="67"/>
      <c r="K44" s="68"/>
    </row>
    <row r="45" spans="1:20" s="36" customFormat="1" ht="12">
      <c r="A45" s="32" t="s">
        <v>26</v>
      </c>
      <c r="B45" s="56">
        <f>SUM(B31:B44)</f>
        <v>128</v>
      </c>
      <c r="C45" s="57">
        <f>B45/B45</f>
        <v>1</v>
      </c>
      <c r="D45" s="33">
        <f>SUM(D31:D44)</f>
        <v>215</v>
      </c>
      <c r="E45" s="34">
        <f>D45/D45</f>
        <v>1</v>
      </c>
      <c r="F45" s="56">
        <f>SUM(F31:F44)</f>
        <v>148</v>
      </c>
      <c r="G45" s="57">
        <f>F45/F45</f>
        <v>1</v>
      </c>
      <c r="H45" s="33">
        <f>SUM(H31:H44)</f>
        <v>102</v>
      </c>
      <c r="I45" s="34">
        <f>H45/H45</f>
        <v>1</v>
      </c>
      <c r="J45" s="76">
        <f>SUM(J31:J44)</f>
        <v>593</v>
      </c>
      <c r="K45" s="77">
        <f>J45/J45</f>
        <v>1</v>
      </c>
      <c r="L45" s="35"/>
      <c r="M45" s="91">
        <v>76</v>
      </c>
      <c r="N45" s="92">
        <v>100</v>
      </c>
      <c r="O45" s="91">
        <v>83</v>
      </c>
      <c r="P45" s="92">
        <v>68</v>
      </c>
      <c r="Q45" s="91">
        <v>52</v>
      </c>
      <c r="R45" s="92">
        <v>115</v>
      </c>
      <c r="S45" s="91">
        <v>65</v>
      </c>
      <c r="T45" s="92">
        <v>34</v>
      </c>
    </row>
    <row r="46" spans="10:11" ht="12">
      <c r="J46" s="67"/>
      <c r="K46" s="68"/>
    </row>
    <row r="47" spans="2:20" s="5" customFormat="1" ht="11.25">
      <c r="B47" s="47" t="s">
        <v>112</v>
      </c>
      <c r="C47" s="48" t="s">
        <v>113</v>
      </c>
      <c r="D47" s="6" t="s">
        <v>112</v>
      </c>
      <c r="E47" s="16" t="s">
        <v>113</v>
      </c>
      <c r="F47" s="47" t="s">
        <v>112</v>
      </c>
      <c r="G47" s="48" t="s">
        <v>113</v>
      </c>
      <c r="H47" s="6" t="s">
        <v>112</v>
      </c>
      <c r="I47" s="16" t="s">
        <v>113</v>
      </c>
      <c r="J47" s="69" t="s">
        <v>112</v>
      </c>
      <c r="K47" s="70" t="s">
        <v>113</v>
      </c>
      <c r="L47" s="8"/>
      <c r="M47" s="87" t="s">
        <v>10</v>
      </c>
      <c r="N47" s="88" t="s">
        <v>10</v>
      </c>
      <c r="O47" s="87" t="s">
        <v>10</v>
      </c>
      <c r="P47" s="88" t="s">
        <v>10</v>
      </c>
      <c r="Q47" s="87" t="s">
        <v>110</v>
      </c>
      <c r="R47" s="88" t="s">
        <v>110</v>
      </c>
      <c r="S47" s="87" t="s">
        <v>110</v>
      </c>
      <c r="T47" s="88" t="s">
        <v>110</v>
      </c>
    </row>
    <row r="48" spans="2:20" s="40" customFormat="1" ht="11.25">
      <c r="B48" s="49" t="s">
        <v>6</v>
      </c>
      <c r="C48" s="50" t="s">
        <v>6</v>
      </c>
      <c r="D48" s="41" t="s">
        <v>7</v>
      </c>
      <c r="E48" s="42" t="s">
        <v>7</v>
      </c>
      <c r="F48" s="49" t="s">
        <v>12</v>
      </c>
      <c r="G48" s="50" t="s">
        <v>12</v>
      </c>
      <c r="H48" s="41" t="s">
        <v>14</v>
      </c>
      <c r="I48" s="42" t="s">
        <v>14</v>
      </c>
      <c r="J48" s="71" t="s">
        <v>13</v>
      </c>
      <c r="K48" s="72" t="s">
        <v>13</v>
      </c>
      <c r="L48" s="98"/>
      <c r="M48" s="89" t="s">
        <v>6</v>
      </c>
      <c r="N48" s="90" t="s">
        <v>7</v>
      </c>
      <c r="O48" s="89" t="s">
        <v>12</v>
      </c>
      <c r="P48" s="90" t="s">
        <v>14</v>
      </c>
      <c r="Q48" s="89" t="s">
        <v>6</v>
      </c>
      <c r="R48" s="90" t="s">
        <v>7</v>
      </c>
      <c r="S48" s="89" t="s">
        <v>12</v>
      </c>
      <c r="T48" s="90" t="s">
        <v>14</v>
      </c>
    </row>
    <row r="49" spans="1:11" ht="12">
      <c r="A49" s="7" t="s">
        <v>40</v>
      </c>
      <c r="J49" s="67"/>
      <c r="K49" s="68"/>
    </row>
    <row r="50" spans="1:20" s="28" customFormat="1" ht="12">
      <c r="A50" s="25" t="s">
        <v>108</v>
      </c>
      <c r="B50" s="51">
        <f>SUM(M50,Q50)</f>
        <v>26</v>
      </c>
      <c r="C50" s="52">
        <f>B50/B53</f>
        <v>0.4262295081967213</v>
      </c>
      <c r="D50" s="51">
        <f>SUM(N50,R50)</f>
        <v>42</v>
      </c>
      <c r="E50" s="19">
        <f>D50/D53</f>
        <v>0.3853211009174312</v>
      </c>
      <c r="F50" s="51">
        <f>SUM(O50,S50)</f>
        <v>24</v>
      </c>
      <c r="G50" s="52">
        <f>F50/F53</f>
        <v>0.3333333333333333</v>
      </c>
      <c r="H50" s="23">
        <f>SUM(P50,T50)</f>
        <v>14</v>
      </c>
      <c r="I50" s="19">
        <f>H50/H53</f>
        <v>0.22580645161290322</v>
      </c>
      <c r="J50" s="73">
        <f>SUM(B50,D50,F50,H50)</f>
        <v>106</v>
      </c>
      <c r="K50" s="74">
        <f>J50/J53</f>
        <v>0.34868421052631576</v>
      </c>
      <c r="L50" s="21"/>
      <c r="M50" s="85">
        <v>16</v>
      </c>
      <c r="N50" s="86">
        <v>21</v>
      </c>
      <c r="O50" s="85">
        <v>14</v>
      </c>
      <c r="P50" s="86">
        <v>8</v>
      </c>
      <c r="Q50" s="85">
        <v>10</v>
      </c>
      <c r="R50" s="86">
        <v>21</v>
      </c>
      <c r="S50" s="85">
        <v>10</v>
      </c>
      <c r="T50" s="86">
        <v>6</v>
      </c>
    </row>
    <row r="51" spans="1:20" s="21" customFormat="1" ht="12">
      <c r="A51" s="30" t="s">
        <v>106</v>
      </c>
      <c r="B51" s="81">
        <f>SUM(M51,Q51)</f>
        <v>35</v>
      </c>
      <c r="C51" s="60">
        <f>B51/B53</f>
        <v>0.5737704918032787</v>
      </c>
      <c r="D51" s="81">
        <f>SUM(N51,R51)</f>
        <v>67</v>
      </c>
      <c r="E51" s="18">
        <f>D51/D53</f>
        <v>0.6146788990825688</v>
      </c>
      <c r="F51" s="81">
        <f>SUM(O51,S51)</f>
        <v>48</v>
      </c>
      <c r="G51" s="60">
        <f>F51/F53</f>
        <v>0.6666666666666666</v>
      </c>
      <c r="H51" s="82">
        <f>SUM(P51,T51)</f>
        <v>48</v>
      </c>
      <c r="I51" s="18">
        <f>H51/H53</f>
        <v>0.7741935483870968</v>
      </c>
      <c r="J51" s="67">
        <f>SUM(B51,D51,F51,H51)</f>
        <v>198</v>
      </c>
      <c r="K51" s="75">
        <f>J51/J53</f>
        <v>0.6513157894736842</v>
      </c>
      <c r="M51" s="85">
        <v>17</v>
      </c>
      <c r="N51" s="86">
        <v>27</v>
      </c>
      <c r="O51" s="85">
        <v>26</v>
      </c>
      <c r="P51" s="86">
        <v>32</v>
      </c>
      <c r="Q51" s="85">
        <v>18</v>
      </c>
      <c r="R51" s="86">
        <v>40</v>
      </c>
      <c r="S51" s="85">
        <v>22</v>
      </c>
      <c r="T51" s="86">
        <v>16</v>
      </c>
    </row>
    <row r="52" spans="10:11" ht="12">
      <c r="J52" s="67"/>
      <c r="K52" s="68"/>
    </row>
    <row r="53" spans="1:20" s="36" customFormat="1" ht="12">
      <c r="A53" s="32" t="s">
        <v>9</v>
      </c>
      <c r="B53" s="56">
        <f>SUM(B50:B52)</f>
        <v>61</v>
      </c>
      <c r="C53" s="62">
        <f>B53/B53</f>
        <v>1</v>
      </c>
      <c r="D53" s="33">
        <f>SUM(D50:D52)</f>
        <v>109</v>
      </c>
      <c r="E53" s="37">
        <f>D53/D53</f>
        <v>1</v>
      </c>
      <c r="F53" s="56">
        <f>SUM(F50:F52)</f>
        <v>72</v>
      </c>
      <c r="G53" s="62">
        <f>F53/F53</f>
        <v>1</v>
      </c>
      <c r="H53" s="33">
        <f>SUM(H50:H52)</f>
        <v>62</v>
      </c>
      <c r="I53" s="37">
        <f>H53/H53</f>
        <v>1</v>
      </c>
      <c r="J53" s="76">
        <f>SUM(B53,D53,F53,H53)</f>
        <v>304</v>
      </c>
      <c r="K53" s="77">
        <f>J53/J53</f>
        <v>1</v>
      </c>
      <c r="L53" s="35"/>
      <c r="M53" s="91">
        <v>33</v>
      </c>
      <c r="N53" s="92">
        <v>48</v>
      </c>
      <c r="O53" s="91">
        <v>40</v>
      </c>
      <c r="P53" s="92">
        <v>40</v>
      </c>
      <c r="Q53" s="91">
        <v>28</v>
      </c>
      <c r="R53" s="92">
        <v>61</v>
      </c>
      <c r="S53" s="91">
        <v>32</v>
      </c>
      <c r="T53" s="92">
        <v>22</v>
      </c>
    </row>
    <row r="54" spans="10:11" ht="12">
      <c r="J54" s="67"/>
      <c r="K54" s="68"/>
    </row>
    <row r="55" spans="1:11" ht="12">
      <c r="A55" s="7" t="s">
        <v>43</v>
      </c>
      <c r="J55" s="67"/>
      <c r="K55" s="68"/>
    </row>
    <row r="56" spans="1:20" s="28" customFormat="1" ht="12">
      <c r="A56" s="25" t="s">
        <v>44</v>
      </c>
      <c r="B56" s="51">
        <f aca="true" t="shared" si="16" ref="B56:B61">SUM(M56,Q56)</f>
        <v>6</v>
      </c>
      <c r="C56" s="52">
        <f>B56/B63</f>
        <v>0.09836065573770492</v>
      </c>
      <c r="D56" s="51">
        <f aca="true" t="shared" si="17" ref="D56:D61">SUM(N56,R56)</f>
        <v>2</v>
      </c>
      <c r="E56" s="19">
        <f>D56/D63</f>
        <v>0.01834862385321101</v>
      </c>
      <c r="F56" s="51">
        <f aca="true" t="shared" si="18" ref="F56:F61">SUM(O56,S56)</f>
        <v>3</v>
      </c>
      <c r="G56" s="52">
        <f>F56/F63</f>
        <v>0.041666666666666664</v>
      </c>
      <c r="H56" s="23">
        <f aca="true" t="shared" si="19" ref="H56:H61">SUM(P56,T56)</f>
        <v>8</v>
      </c>
      <c r="I56" s="19">
        <f>H56/H63</f>
        <v>0.12903225806451613</v>
      </c>
      <c r="J56" s="73">
        <f aca="true" t="shared" si="20" ref="J56:J61">SUM(B56,D56,F56,H56)</f>
        <v>19</v>
      </c>
      <c r="K56" s="74">
        <f>J56/J63</f>
        <v>0.0625</v>
      </c>
      <c r="L56" s="21"/>
      <c r="M56" s="85">
        <v>4</v>
      </c>
      <c r="N56" s="86">
        <v>1</v>
      </c>
      <c r="O56" s="85">
        <v>2</v>
      </c>
      <c r="P56" s="86">
        <v>6</v>
      </c>
      <c r="Q56" s="85">
        <v>2</v>
      </c>
      <c r="R56" s="86">
        <v>1</v>
      </c>
      <c r="S56" s="85">
        <v>1</v>
      </c>
      <c r="T56" s="86">
        <v>2</v>
      </c>
    </row>
    <row r="57" spans="1:20" s="21" customFormat="1" ht="12">
      <c r="A57" s="30" t="s">
        <v>45</v>
      </c>
      <c r="B57" s="81">
        <f t="shared" si="16"/>
        <v>34</v>
      </c>
      <c r="C57" s="60">
        <f>B57/B63</f>
        <v>0.5573770491803278</v>
      </c>
      <c r="D57" s="81">
        <f t="shared" si="17"/>
        <v>63</v>
      </c>
      <c r="E57" s="18">
        <f>D57/D63</f>
        <v>0.5779816513761468</v>
      </c>
      <c r="F57" s="81">
        <f t="shared" si="18"/>
        <v>48</v>
      </c>
      <c r="G57" s="60">
        <f>F57/F63</f>
        <v>0.6666666666666666</v>
      </c>
      <c r="H57" s="82">
        <f t="shared" si="19"/>
        <v>27</v>
      </c>
      <c r="I57" s="18">
        <f>H57/H63</f>
        <v>0.43548387096774194</v>
      </c>
      <c r="J57" s="67">
        <f t="shared" si="20"/>
        <v>172</v>
      </c>
      <c r="K57" s="75">
        <f>J57/J63</f>
        <v>0.5657894736842105</v>
      </c>
      <c r="M57" s="85">
        <v>15</v>
      </c>
      <c r="N57" s="86">
        <v>27</v>
      </c>
      <c r="O57" s="85">
        <v>26</v>
      </c>
      <c r="P57" s="86">
        <v>16</v>
      </c>
      <c r="Q57" s="85">
        <v>19</v>
      </c>
      <c r="R57" s="86">
        <v>36</v>
      </c>
      <c r="S57" s="85">
        <v>22</v>
      </c>
      <c r="T57" s="86">
        <v>11</v>
      </c>
    </row>
    <row r="58" spans="1:20" s="28" customFormat="1" ht="12">
      <c r="A58" s="25" t="s">
        <v>46</v>
      </c>
      <c r="B58" s="51">
        <f t="shared" si="16"/>
        <v>8</v>
      </c>
      <c r="C58" s="52">
        <f>B58/B63</f>
        <v>0.13114754098360656</v>
      </c>
      <c r="D58" s="51">
        <f t="shared" si="17"/>
        <v>26</v>
      </c>
      <c r="E58" s="19">
        <f>D58/D63</f>
        <v>0.23853211009174313</v>
      </c>
      <c r="F58" s="51">
        <f t="shared" si="18"/>
        <v>9</v>
      </c>
      <c r="G58" s="52">
        <f>F58/F63</f>
        <v>0.125</v>
      </c>
      <c r="H58" s="23">
        <f t="shared" si="19"/>
        <v>14</v>
      </c>
      <c r="I58" s="19">
        <f>H58/H63</f>
        <v>0.22580645161290322</v>
      </c>
      <c r="J58" s="73">
        <f t="shared" si="20"/>
        <v>57</v>
      </c>
      <c r="K58" s="74">
        <f>J58/J63</f>
        <v>0.1875</v>
      </c>
      <c r="L58" s="21"/>
      <c r="M58" s="85">
        <v>4</v>
      </c>
      <c r="N58" s="86">
        <v>13</v>
      </c>
      <c r="O58" s="85">
        <v>4</v>
      </c>
      <c r="P58" s="86">
        <v>9</v>
      </c>
      <c r="Q58" s="85">
        <v>4</v>
      </c>
      <c r="R58" s="86">
        <v>13</v>
      </c>
      <c r="S58" s="85">
        <v>5</v>
      </c>
      <c r="T58" s="86">
        <v>5</v>
      </c>
    </row>
    <row r="59" spans="1:20" s="21" customFormat="1" ht="12">
      <c r="A59" s="30" t="s">
        <v>47</v>
      </c>
      <c r="B59" s="81">
        <f t="shared" si="16"/>
        <v>2</v>
      </c>
      <c r="C59" s="60">
        <f>B59/B63</f>
        <v>0.03278688524590164</v>
      </c>
      <c r="D59" s="81">
        <f t="shared" si="17"/>
        <v>2</v>
      </c>
      <c r="E59" s="18">
        <f>D59/D63</f>
        <v>0.01834862385321101</v>
      </c>
      <c r="F59" s="81">
        <f t="shared" si="18"/>
        <v>3</v>
      </c>
      <c r="G59" s="60">
        <f>F59/F63</f>
        <v>0.041666666666666664</v>
      </c>
      <c r="H59" s="82">
        <f t="shared" si="19"/>
        <v>2</v>
      </c>
      <c r="I59" s="18">
        <f>H59/H63</f>
        <v>0.03225806451612903</v>
      </c>
      <c r="J59" s="67">
        <f t="shared" si="20"/>
        <v>9</v>
      </c>
      <c r="K59" s="75">
        <f>J59/J63</f>
        <v>0.029605263157894735</v>
      </c>
      <c r="M59" s="85">
        <v>2</v>
      </c>
      <c r="N59" s="86">
        <v>1</v>
      </c>
      <c r="O59" s="85">
        <v>1</v>
      </c>
      <c r="P59" s="86">
        <v>2</v>
      </c>
      <c r="Q59" s="85">
        <v>0</v>
      </c>
      <c r="R59" s="86">
        <v>1</v>
      </c>
      <c r="S59" s="85">
        <v>2</v>
      </c>
      <c r="T59" s="86">
        <v>0</v>
      </c>
    </row>
    <row r="60" spans="1:20" s="28" customFormat="1" ht="12">
      <c r="A60" s="25" t="s">
        <v>48</v>
      </c>
      <c r="B60" s="51">
        <f t="shared" si="16"/>
        <v>9</v>
      </c>
      <c r="C60" s="60">
        <f>B60/B63</f>
        <v>0.14754098360655737</v>
      </c>
      <c r="D60" s="51">
        <f t="shared" si="17"/>
        <v>14</v>
      </c>
      <c r="E60" s="19">
        <f>D60/D63</f>
        <v>0.12844036697247707</v>
      </c>
      <c r="F60" s="51">
        <f t="shared" si="18"/>
        <v>9</v>
      </c>
      <c r="G60" s="52">
        <f>F60/F63</f>
        <v>0.125</v>
      </c>
      <c r="H60" s="23">
        <f t="shared" si="19"/>
        <v>7</v>
      </c>
      <c r="I60" s="19">
        <f>H60/H63</f>
        <v>0.11290322580645161</v>
      </c>
      <c r="J60" s="73">
        <f t="shared" si="20"/>
        <v>39</v>
      </c>
      <c r="K60" s="74">
        <f>J60/J63</f>
        <v>0.12828947368421054</v>
      </c>
      <c r="L60" s="21"/>
      <c r="M60" s="85">
        <v>6</v>
      </c>
      <c r="N60" s="86">
        <v>6</v>
      </c>
      <c r="O60" s="85">
        <v>7</v>
      </c>
      <c r="P60" s="86">
        <v>4</v>
      </c>
      <c r="Q60" s="85">
        <v>3</v>
      </c>
      <c r="R60" s="86">
        <v>8</v>
      </c>
      <c r="S60" s="85">
        <v>2</v>
      </c>
      <c r="T60" s="86">
        <v>3</v>
      </c>
    </row>
    <row r="61" spans="1:20" s="21" customFormat="1" ht="12">
      <c r="A61" s="30" t="s">
        <v>8</v>
      </c>
      <c r="B61" s="81">
        <f t="shared" si="16"/>
        <v>2</v>
      </c>
      <c r="C61" s="60">
        <f>B61/B63</f>
        <v>0.03278688524590164</v>
      </c>
      <c r="D61" s="81">
        <f t="shared" si="17"/>
        <v>2</v>
      </c>
      <c r="E61" s="18">
        <f>D61/D63</f>
        <v>0.01834862385321101</v>
      </c>
      <c r="F61" s="81">
        <f t="shared" si="18"/>
        <v>0</v>
      </c>
      <c r="G61" s="60">
        <f>F61/F63</f>
        <v>0</v>
      </c>
      <c r="H61" s="82">
        <f t="shared" si="19"/>
        <v>4</v>
      </c>
      <c r="I61" s="18">
        <f>H61/H63</f>
        <v>0.06451612903225806</v>
      </c>
      <c r="J61" s="67">
        <f t="shared" si="20"/>
        <v>8</v>
      </c>
      <c r="K61" s="75">
        <f>J61/J63</f>
        <v>0.02631578947368421</v>
      </c>
      <c r="M61" s="85">
        <v>2</v>
      </c>
      <c r="N61" s="86">
        <v>0</v>
      </c>
      <c r="O61" s="85">
        <v>0</v>
      </c>
      <c r="P61" s="86">
        <v>3</v>
      </c>
      <c r="Q61" s="85">
        <v>0</v>
      </c>
      <c r="R61" s="86">
        <v>2</v>
      </c>
      <c r="S61" s="85">
        <v>0</v>
      </c>
      <c r="T61" s="86">
        <v>1</v>
      </c>
    </row>
    <row r="62" spans="10:11" ht="12">
      <c r="J62" s="67"/>
      <c r="K62" s="68"/>
    </row>
    <row r="63" spans="1:20" s="36" customFormat="1" ht="12">
      <c r="A63" s="32" t="s">
        <v>9</v>
      </c>
      <c r="B63" s="56">
        <f>SUM(B56:B62)</f>
        <v>61</v>
      </c>
      <c r="C63" s="62">
        <f>B63/B63</f>
        <v>1</v>
      </c>
      <c r="D63" s="33">
        <f>SUM(D56:D62)</f>
        <v>109</v>
      </c>
      <c r="E63" s="37">
        <f>D63/D63</f>
        <v>1</v>
      </c>
      <c r="F63" s="56">
        <f>SUM(F56:F62)</f>
        <v>72</v>
      </c>
      <c r="G63" s="62">
        <f>F63/F63</f>
        <v>1</v>
      </c>
      <c r="H63" s="33">
        <f>SUM(H56:H62)</f>
        <v>62</v>
      </c>
      <c r="I63" s="37">
        <f>H63/H63</f>
        <v>1</v>
      </c>
      <c r="J63" s="76">
        <f>SUM(B63,D63,F63,H63)</f>
        <v>304</v>
      </c>
      <c r="K63" s="77">
        <f>J63/J63</f>
        <v>1</v>
      </c>
      <c r="L63" s="35"/>
      <c r="M63" s="91">
        <v>33</v>
      </c>
      <c r="N63" s="92">
        <v>48</v>
      </c>
      <c r="O63" s="91">
        <v>40</v>
      </c>
      <c r="P63" s="92">
        <v>40</v>
      </c>
      <c r="Q63" s="91">
        <v>28</v>
      </c>
      <c r="R63" s="92">
        <v>61</v>
      </c>
      <c r="S63" s="91">
        <v>32</v>
      </c>
      <c r="T63" s="92">
        <v>22</v>
      </c>
    </row>
    <row r="64" spans="10:11" ht="12">
      <c r="J64" s="67"/>
      <c r="K64" s="68"/>
    </row>
    <row r="65" spans="1:11" ht="12">
      <c r="A65" s="7" t="s">
        <v>49</v>
      </c>
      <c r="J65" s="67"/>
      <c r="K65" s="68"/>
    </row>
    <row r="66" spans="1:20" s="28" customFormat="1" ht="12">
      <c r="A66" s="25" t="s">
        <v>50</v>
      </c>
      <c r="B66" s="51">
        <f aca="true" t="shared" si="21" ref="B66:B71">SUM(M66,Q66)</f>
        <v>15</v>
      </c>
      <c r="C66" s="52">
        <f>B66/B73</f>
        <v>0.2459016393442623</v>
      </c>
      <c r="D66" s="51">
        <f aca="true" t="shared" si="22" ref="D66:D71">SUM(N66,R66)</f>
        <v>14</v>
      </c>
      <c r="E66" s="19">
        <f>D66/D73</f>
        <v>0.12844036697247707</v>
      </c>
      <c r="F66" s="51">
        <f aca="true" t="shared" si="23" ref="F66:F71">SUM(O66,S66)</f>
        <v>11</v>
      </c>
      <c r="G66" s="52">
        <f>F66/F73</f>
        <v>0.1527777777777778</v>
      </c>
      <c r="H66" s="23">
        <f aca="true" t="shared" si="24" ref="H66:H71">SUM(P66,T66)</f>
        <v>7</v>
      </c>
      <c r="I66" s="19">
        <f>H66/H73</f>
        <v>0.11290322580645161</v>
      </c>
      <c r="J66" s="73">
        <f aca="true" t="shared" si="25" ref="J66:J71">SUM(B66,D66,F66,H66)</f>
        <v>47</v>
      </c>
      <c r="K66" s="74">
        <f>J66/J73</f>
        <v>0.15460526315789475</v>
      </c>
      <c r="L66" s="21"/>
      <c r="M66" s="85">
        <v>9</v>
      </c>
      <c r="N66" s="86">
        <v>8</v>
      </c>
      <c r="O66" s="85">
        <v>8</v>
      </c>
      <c r="P66" s="86">
        <v>6</v>
      </c>
      <c r="Q66" s="85">
        <v>6</v>
      </c>
      <c r="R66" s="86">
        <v>6</v>
      </c>
      <c r="S66" s="85">
        <v>3</v>
      </c>
      <c r="T66" s="86">
        <v>1</v>
      </c>
    </row>
    <row r="67" spans="1:20" s="21" customFormat="1" ht="12">
      <c r="A67" s="30" t="s">
        <v>51</v>
      </c>
      <c r="B67" s="81">
        <f t="shared" si="21"/>
        <v>27</v>
      </c>
      <c r="C67" s="60">
        <f>B67/B73</f>
        <v>0.4426229508196721</v>
      </c>
      <c r="D67" s="81">
        <f t="shared" si="22"/>
        <v>60</v>
      </c>
      <c r="E67" s="18">
        <f>D67/D73</f>
        <v>0.5504587155963303</v>
      </c>
      <c r="F67" s="81">
        <f t="shared" si="23"/>
        <v>34</v>
      </c>
      <c r="G67" s="60">
        <f>F67/F73</f>
        <v>0.4722222222222222</v>
      </c>
      <c r="H67" s="82">
        <f t="shared" si="24"/>
        <v>29</v>
      </c>
      <c r="I67" s="18">
        <f>H67/H73</f>
        <v>0.46774193548387094</v>
      </c>
      <c r="J67" s="67">
        <f t="shared" si="25"/>
        <v>150</v>
      </c>
      <c r="K67" s="75">
        <f>J67/J73</f>
        <v>0.4934210526315789</v>
      </c>
      <c r="M67" s="85">
        <v>14</v>
      </c>
      <c r="N67" s="86">
        <v>23</v>
      </c>
      <c r="O67" s="85">
        <v>18</v>
      </c>
      <c r="P67" s="86">
        <v>16</v>
      </c>
      <c r="Q67" s="85">
        <v>13</v>
      </c>
      <c r="R67" s="86">
        <v>37</v>
      </c>
      <c r="S67" s="85">
        <v>16</v>
      </c>
      <c r="T67" s="86">
        <v>13</v>
      </c>
    </row>
    <row r="68" spans="1:20" s="28" customFormat="1" ht="12">
      <c r="A68" s="25" t="s">
        <v>52</v>
      </c>
      <c r="B68" s="51">
        <f t="shared" si="21"/>
        <v>13</v>
      </c>
      <c r="C68" s="52">
        <f>B68/B73</f>
        <v>0.21311475409836064</v>
      </c>
      <c r="D68" s="51">
        <f t="shared" si="22"/>
        <v>14</v>
      </c>
      <c r="E68" s="19">
        <f>D68/D73</f>
        <v>0.12844036697247707</v>
      </c>
      <c r="F68" s="51">
        <f t="shared" si="23"/>
        <v>16</v>
      </c>
      <c r="G68" s="52">
        <f>F68/F73</f>
        <v>0.2222222222222222</v>
      </c>
      <c r="H68" s="23">
        <f t="shared" si="24"/>
        <v>11</v>
      </c>
      <c r="I68" s="19">
        <f>H68/H73</f>
        <v>0.1774193548387097</v>
      </c>
      <c r="J68" s="73">
        <f t="shared" si="25"/>
        <v>54</v>
      </c>
      <c r="K68" s="74">
        <f>J68/J73</f>
        <v>0.17763157894736842</v>
      </c>
      <c r="L68" s="21"/>
      <c r="M68" s="85">
        <v>6</v>
      </c>
      <c r="N68" s="86">
        <v>7</v>
      </c>
      <c r="O68" s="85">
        <v>7</v>
      </c>
      <c r="P68" s="86">
        <v>9</v>
      </c>
      <c r="Q68" s="85">
        <v>7</v>
      </c>
      <c r="R68" s="86">
        <v>7</v>
      </c>
      <c r="S68" s="85">
        <v>9</v>
      </c>
      <c r="T68" s="86">
        <v>2</v>
      </c>
    </row>
    <row r="69" spans="1:20" s="21" customFormat="1" ht="12">
      <c r="A69" s="30" t="s">
        <v>53</v>
      </c>
      <c r="B69" s="81">
        <f t="shared" si="21"/>
        <v>0</v>
      </c>
      <c r="C69" s="60">
        <f>B69/B73</f>
        <v>0</v>
      </c>
      <c r="D69" s="81">
        <f t="shared" si="22"/>
        <v>0</v>
      </c>
      <c r="E69" s="18">
        <f>D69/D73</f>
        <v>0</v>
      </c>
      <c r="F69" s="81">
        <f t="shared" si="23"/>
        <v>0</v>
      </c>
      <c r="G69" s="60">
        <f>F69/F73</f>
        <v>0</v>
      </c>
      <c r="H69" s="82">
        <f t="shared" si="24"/>
        <v>2</v>
      </c>
      <c r="I69" s="18">
        <f>H69/H73</f>
        <v>0.03225806451612903</v>
      </c>
      <c r="J69" s="67">
        <f t="shared" si="25"/>
        <v>2</v>
      </c>
      <c r="K69" s="75">
        <f>J69/J73</f>
        <v>0.006578947368421052</v>
      </c>
      <c r="M69" s="85">
        <v>0</v>
      </c>
      <c r="N69" s="86">
        <v>0</v>
      </c>
      <c r="O69" s="85">
        <v>0</v>
      </c>
      <c r="P69" s="86">
        <v>2</v>
      </c>
      <c r="Q69" s="85">
        <v>0</v>
      </c>
      <c r="R69" s="86">
        <v>0</v>
      </c>
      <c r="S69" s="85">
        <v>0</v>
      </c>
      <c r="T69" s="86">
        <v>0</v>
      </c>
    </row>
    <row r="70" spans="1:20" s="28" customFormat="1" ht="12">
      <c r="A70" s="25" t="s">
        <v>48</v>
      </c>
      <c r="B70" s="51">
        <f t="shared" si="21"/>
        <v>6</v>
      </c>
      <c r="C70" s="52">
        <f>B70/B73</f>
        <v>0.09836065573770492</v>
      </c>
      <c r="D70" s="51">
        <f t="shared" si="22"/>
        <v>17</v>
      </c>
      <c r="E70" s="19">
        <f>D70/D73</f>
        <v>0.1559633027522936</v>
      </c>
      <c r="F70" s="51">
        <f t="shared" si="23"/>
        <v>9</v>
      </c>
      <c r="G70" s="52">
        <f>F70/F73</f>
        <v>0.125</v>
      </c>
      <c r="H70" s="23">
        <f t="shared" si="24"/>
        <v>10</v>
      </c>
      <c r="I70" s="19">
        <f>H70/H73</f>
        <v>0.16129032258064516</v>
      </c>
      <c r="J70" s="73">
        <f t="shared" si="25"/>
        <v>42</v>
      </c>
      <c r="K70" s="74">
        <f>J70/J73</f>
        <v>0.13815789473684212</v>
      </c>
      <c r="L70" s="21"/>
      <c r="M70" s="85">
        <v>4</v>
      </c>
      <c r="N70" s="86">
        <v>9</v>
      </c>
      <c r="O70" s="85">
        <v>5</v>
      </c>
      <c r="P70" s="86">
        <v>4</v>
      </c>
      <c r="Q70" s="85">
        <v>2</v>
      </c>
      <c r="R70" s="86">
        <v>8</v>
      </c>
      <c r="S70" s="85">
        <v>4</v>
      </c>
      <c r="T70" s="86">
        <v>6</v>
      </c>
    </row>
    <row r="71" spans="1:20" s="21" customFormat="1" ht="12">
      <c r="A71" s="30" t="s">
        <v>8</v>
      </c>
      <c r="B71" s="81">
        <f t="shared" si="21"/>
        <v>0</v>
      </c>
      <c r="C71" s="60">
        <f>B71/B73</f>
        <v>0</v>
      </c>
      <c r="D71" s="81">
        <f t="shared" si="22"/>
        <v>4</v>
      </c>
      <c r="E71" s="18">
        <f>D71/D73</f>
        <v>0.03669724770642202</v>
      </c>
      <c r="F71" s="81">
        <f t="shared" si="23"/>
        <v>2</v>
      </c>
      <c r="G71" s="60">
        <f>F71/F73</f>
        <v>0.027777777777777776</v>
      </c>
      <c r="H71" s="82">
        <f t="shared" si="24"/>
        <v>3</v>
      </c>
      <c r="I71" s="18">
        <f>H71/H73</f>
        <v>0.04838709677419355</v>
      </c>
      <c r="J71" s="67">
        <f t="shared" si="25"/>
        <v>9</v>
      </c>
      <c r="K71" s="75">
        <f>J71/J73</f>
        <v>0.029605263157894735</v>
      </c>
      <c r="M71" s="85">
        <v>0</v>
      </c>
      <c r="N71" s="86">
        <v>1</v>
      </c>
      <c r="O71" s="85">
        <v>2</v>
      </c>
      <c r="P71" s="86">
        <v>3</v>
      </c>
      <c r="Q71" s="85">
        <v>0</v>
      </c>
      <c r="R71" s="86">
        <v>3</v>
      </c>
      <c r="S71" s="85">
        <v>0</v>
      </c>
      <c r="T71" s="86">
        <v>0</v>
      </c>
    </row>
    <row r="72" spans="10:11" ht="12">
      <c r="J72" s="67"/>
      <c r="K72" s="68"/>
    </row>
    <row r="73" spans="1:20" s="36" customFormat="1" ht="12">
      <c r="A73" s="32" t="s">
        <v>9</v>
      </c>
      <c r="B73" s="56">
        <f>SUM(B66:B72)</f>
        <v>61</v>
      </c>
      <c r="C73" s="62">
        <f>B73/B73</f>
        <v>1</v>
      </c>
      <c r="D73" s="33">
        <f>SUM(D66:D72)</f>
        <v>109</v>
      </c>
      <c r="E73" s="37">
        <f>D73/D73</f>
        <v>1</v>
      </c>
      <c r="F73" s="56">
        <f>SUM(F66:F72)</f>
        <v>72</v>
      </c>
      <c r="G73" s="62">
        <f>F73/F73</f>
        <v>1</v>
      </c>
      <c r="H73" s="33">
        <f>SUM(H66:H72)</f>
        <v>62</v>
      </c>
      <c r="I73" s="37">
        <f>H73/H73</f>
        <v>1</v>
      </c>
      <c r="J73" s="76">
        <f>SUM(B73,D73,F73,H73)</f>
        <v>304</v>
      </c>
      <c r="K73" s="77">
        <f>J73/J73</f>
        <v>1</v>
      </c>
      <c r="L73" s="35"/>
      <c r="M73" s="91">
        <v>33</v>
      </c>
      <c r="N73" s="92">
        <v>48</v>
      </c>
      <c r="O73" s="91">
        <v>40</v>
      </c>
      <c r="P73" s="92">
        <v>40</v>
      </c>
      <c r="Q73" s="91">
        <v>28</v>
      </c>
      <c r="R73" s="92">
        <v>61</v>
      </c>
      <c r="S73" s="91">
        <v>32</v>
      </c>
      <c r="T73" s="92">
        <v>22</v>
      </c>
    </row>
    <row r="74" spans="10:11" ht="12">
      <c r="J74" s="67"/>
      <c r="K74" s="68"/>
    </row>
    <row r="75" spans="1:11" ht="12">
      <c r="A75" s="7" t="s">
        <v>54</v>
      </c>
      <c r="J75" s="67"/>
      <c r="K75" s="68"/>
    </row>
    <row r="76" spans="1:20" s="28" customFormat="1" ht="12">
      <c r="A76" s="25" t="s">
        <v>55</v>
      </c>
      <c r="B76" s="51">
        <f>SUM(M76,Q76)</f>
        <v>16</v>
      </c>
      <c r="C76" s="52">
        <f>B76/B82</f>
        <v>0.26229508196721313</v>
      </c>
      <c r="D76" s="51">
        <f>SUM(N76,R76)</f>
        <v>31</v>
      </c>
      <c r="E76" s="19">
        <f>D76/D82</f>
        <v>0.28440366972477066</v>
      </c>
      <c r="F76" s="51">
        <f>SUM(O76,S76)</f>
        <v>19</v>
      </c>
      <c r="G76" s="52">
        <f>F76/F82</f>
        <v>0.2638888888888889</v>
      </c>
      <c r="H76" s="23">
        <f>SUM(P76,T76)</f>
        <v>4</v>
      </c>
      <c r="I76" s="19">
        <f>H76/H82</f>
        <v>0.06451612903225806</v>
      </c>
      <c r="J76" s="73">
        <f>SUM(B76,D76,F76,H76)</f>
        <v>70</v>
      </c>
      <c r="K76" s="74">
        <f>J76/J82</f>
        <v>0.23026315789473684</v>
      </c>
      <c r="L76" s="21"/>
      <c r="M76" s="85">
        <v>9</v>
      </c>
      <c r="N76" s="86">
        <v>15</v>
      </c>
      <c r="O76" s="85">
        <v>12</v>
      </c>
      <c r="P76" s="86">
        <v>2</v>
      </c>
      <c r="Q76" s="85">
        <v>7</v>
      </c>
      <c r="R76" s="86">
        <v>16</v>
      </c>
      <c r="S76" s="85">
        <v>7</v>
      </c>
      <c r="T76" s="86">
        <v>2</v>
      </c>
    </row>
    <row r="77" spans="1:20" s="21" customFormat="1" ht="12">
      <c r="A77" s="30" t="s">
        <v>56</v>
      </c>
      <c r="B77" s="81">
        <f>SUM(M77,Q77)</f>
        <v>33</v>
      </c>
      <c r="C77" s="60">
        <f>B77/B82</f>
        <v>0.5409836065573771</v>
      </c>
      <c r="D77" s="81">
        <f>SUM(N77,R77)</f>
        <v>56</v>
      </c>
      <c r="E77" s="18">
        <f>D77/D82</f>
        <v>0.5137614678899083</v>
      </c>
      <c r="F77" s="81">
        <f>SUM(O77,S77)</f>
        <v>15</v>
      </c>
      <c r="G77" s="60">
        <f>F77/F82</f>
        <v>0.20833333333333334</v>
      </c>
      <c r="H77" s="82">
        <f>SUM(P77,T77)</f>
        <v>15</v>
      </c>
      <c r="I77" s="18">
        <f>H77/H82</f>
        <v>0.24193548387096775</v>
      </c>
      <c r="J77" s="67">
        <f>SUM(B77,D77,F77,H77)</f>
        <v>119</v>
      </c>
      <c r="K77" s="75">
        <f>J77/J82</f>
        <v>0.39144736842105265</v>
      </c>
      <c r="M77" s="85">
        <v>16</v>
      </c>
      <c r="N77" s="86">
        <v>23</v>
      </c>
      <c r="O77" s="85">
        <v>8</v>
      </c>
      <c r="P77" s="86">
        <v>8</v>
      </c>
      <c r="Q77" s="85">
        <v>17</v>
      </c>
      <c r="R77" s="86">
        <v>33</v>
      </c>
      <c r="S77" s="85">
        <v>7</v>
      </c>
      <c r="T77" s="86">
        <v>7</v>
      </c>
    </row>
    <row r="78" spans="1:20" s="28" customFormat="1" ht="12">
      <c r="A78" s="25" t="s">
        <v>57</v>
      </c>
      <c r="B78" s="51">
        <f>SUM(M78,Q78)</f>
        <v>10</v>
      </c>
      <c r="C78" s="52">
        <f>B78/B82</f>
        <v>0.16393442622950818</v>
      </c>
      <c r="D78" s="51">
        <f>SUM(N78,R78)</f>
        <v>14</v>
      </c>
      <c r="E78" s="19">
        <f>D78/D82</f>
        <v>0.12844036697247707</v>
      </c>
      <c r="F78" s="51">
        <f>SUM(O78,S78)</f>
        <v>9</v>
      </c>
      <c r="G78" s="52">
        <f>F78/F82</f>
        <v>0.125</v>
      </c>
      <c r="H78" s="23">
        <f>SUM(P78,T78)</f>
        <v>1</v>
      </c>
      <c r="I78" s="19">
        <f>H78/H82</f>
        <v>0.016129032258064516</v>
      </c>
      <c r="J78" s="73">
        <f>SUM(B78,D78,F78,H78)</f>
        <v>34</v>
      </c>
      <c r="K78" s="74">
        <f>J78/J82</f>
        <v>0.1118421052631579</v>
      </c>
      <c r="L78" s="21"/>
      <c r="M78" s="85">
        <v>7</v>
      </c>
      <c r="N78" s="86">
        <v>5</v>
      </c>
      <c r="O78" s="85">
        <v>4</v>
      </c>
      <c r="P78" s="86">
        <v>1</v>
      </c>
      <c r="Q78" s="85">
        <v>3</v>
      </c>
      <c r="R78" s="86">
        <v>9</v>
      </c>
      <c r="S78" s="85">
        <v>5</v>
      </c>
      <c r="T78" s="86">
        <v>0</v>
      </c>
    </row>
    <row r="79" spans="1:20" s="21" customFormat="1" ht="12">
      <c r="A79" s="30" t="s">
        <v>58</v>
      </c>
      <c r="B79" s="81">
        <f>SUM(M79,Q79)</f>
        <v>2</v>
      </c>
      <c r="C79" s="60">
        <f>B79/B82</f>
        <v>0.03278688524590164</v>
      </c>
      <c r="D79" s="81">
        <f>SUM(N79,R79)</f>
        <v>7</v>
      </c>
      <c r="E79" s="18">
        <f>D79/D82</f>
        <v>0.06422018348623854</v>
      </c>
      <c r="F79" s="81">
        <f>SUM(O79,S79)</f>
        <v>29</v>
      </c>
      <c r="G79" s="60">
        <f>F79/F82</f>
        <v>0.4027777777777778</v>
      </c>
      <c r="H79" s="82">
        <f>SUM(P79,T79)</f>
        <v>38</v>
      </c>
      <c r="I79" s="18">
        <f>H79/H82</f>
        <v>0.6129032258064516</v>
      </c>
      <c r="J79" s="67">
        <f>SUM(B79,D79,F79,H79)</f>
        <v>76</v>
      </c>
      <c r="K79" s="75">
        <f>J79/J82</f>
        <v>0.25</v>
      </c>
      <c r="M79" s="85">
        <v>1</v>
      </c>
      <c r="N79" s="86">
        <v>4</v>
      </c>
      <c r="O79" s="85">
        <v>16</v>
      </c>
      <c r="P79" s="86">
        <v>26</v>
      </c>
      <c r="Q79" s="85">
        <v>1</v>
      </c>
      <c r="R79" s="86">
        <v>3</v>
      </c>
      <c r="S79" s="85">
        <v>13</v>
      </c>
      <c r="T79" s="86">
        <v>12</v>
      </c>
    </row>
    <row r="80" spans="1:20" s="28" customFormat="1" ht="12">
      <c r="A80" s="25" t="s">
        <v>59</v>
      </c>
      <c r="B80" s="51">
        <f>SUM(M80,Q80)</f>
        <v>0</v>
      </c>
      <c r="C80" s="52">
        <f>B80/B82</f>
        <v>0</v>
      </c>
      <c r="D80" s="51">
        <f>SUM(N80,R80)</f>
        <v>1</v>
      </c>
      <c r="E80" s="19">
        <f>D80/D82</f>
        <v>0.009174311926605505</v>
      </c>
      <c r="F80" s="51">
        <f>SUM(O80,S80)</f>
        <v>0</v>
      </c>
      <c r="G80" s="52">
        <f>F80/F82</f>
        <v>0</v>
      </c>
      <c r="H80" s="23">
        <f>SUM(P80,T80)</f>
        <v>4</v>
      </c>
      <c r="I80" s="19">
        <f>H80/H82</f>
        <v>0.06451612903225806</v>
      </c>
      <c r="J80" s="73">
        <f>SUM(B80,D80,F80,H80)</f>
        <v>5</v>
      </c>
      <c r="K80" s="74">
        <f>J80/J82</f>
        <v>0.01644736842105263</v>
      </c>
      <c r="L80" s="21"/>
      <c r="M80" s="85">
        <v>0</v>
      </c>
      <c r="N80" s="86">
        <v>1</v>
      </c>
      <c r="O80" s="85">
        <v>0</v>
      </c>
      <c r="P80" s="86">
        <v>3</v>
      </c>
      <c r="Q80" s="85">
        <v>0</v>
      </c>
      <c r="R80" s="86">
        <v>0</v>
      </c>
      <c r="S80" s="85">
        <v>0</v>
      </c>
      <c r="T80" s="86">
        <v>1</v>
      </c>
    </row>
    <row r="81" spans="10:11" ht="12">
      <c r="J81" s="67"/>
      <c r="K81" s="68"/>
    </row>
    <row r="82" spans="1:20" s="36" customFormat="1" ht="12">
      <c r="A82" s="32" t="s">
        <v>9</v>
      </c>
      <c r="B82" s="56">
        <f>SUM(B75:B81)</f>
        <v>61</v>
      </c>
      <c r="C82" s="62">
        <f>B82/B82</f>
        <v>1</v>
      </c>
      <c r="D82" s="33">
        <f>SUM(D75:D81)</f>
        <v>109</v>
      </c>
      <c r="E82" s="37">
        <f>D82/D82</f>
        <v>1</v>
      </c>
      <c r="F82" s="56">
        <f>SUM(F75:F81)</f>
        <v>72</v>
      </c>
      <c r="G82" s="62">
        <f>F82/F82</f>
        <v>1</v>
      </c>
      <c r="H82" s="33">
        <f>SUM(H75:H81)</f>
        <v>62</v>
      </c>
      <c r="I82" s="37">
        <f>H82/H82</f>
        <v>1</v>
      </c>
      <c r="J82" s="76">
        <f>SUM(B82,D82,F82,H82)</f>
        <v>304</v>
      </c>
      <c r="K82" s="77">
        <f>J82/J82</f>
        <v>1</v>
      </c>
      <c r="L82" s="35"/>
      <c r="M82" s="91">
        <v>33</v>
      </c>
      <c r="N82" s="92">
        <v>48</v>
      </c>
      <c r="O82" s="91">
        <v>40</v>
      </c>
      <c r="P82" s="92">
        <v>40</v>
      </c>
      <c r="Q82" s="91">
        <v>28</v>
      </c>
      <c r="R82" s="92">
        <v>61</v>
      </c>
      <c r="S82" s="91">
        <v>32</v>
      </c>
      <c r="T82" s="92">
        <v>22</v>
      </c>
    </row>
    <row r="83" spans="10:11" ht="12">
      <c r="J83" s="67"/>
      <c r="K83" s="68"/>
    </row>
    <row r="84" spans="1:11" ht="12">
      <c r="A84" s="7" t="s">
        <v>60</v>
      </c>
      <c r="J84" s="67"/>
      <c r="K84" s="68"/>
    </row>
    <row r="85" spans="1:20" s="28" customFormat="1" ht="12">
      <c r="A85" s="25" t="s">
        <v>50</v>
      </c>
      <c r="B85" s="51">
        <f aca="true" t="shared" si="26" ref="B85:B90">SUM(M85,Q85)</f>
        <v>11</v>
      </c>
      <c r="C85" s="52">
        <f>B85/B92</f>
        <v>0.18032786885245902</v>
      </c>
      <c r="D85" s="51">
        <f aca="true" t="shared" si="27" ref="D85:D90">SUM(N85,R85)</f>
        <v>19</v>
      </c>
      <c r="E85" s="19">
        <f>D85/D92</f>
        <v>0.1743119266055046</v>
      </c>
      <c r="F85" s="51">
        <f aca="true" t="shared" si="28" ref="F85:F90">SUM(O85,S85)</f>
        <v>17</v>
      </c>
      <c r="G85" s="52">
        <f>F85/F92</f>
        <v>0.2361111111111111</v>
      </c>
      <c r="H85" s="23">
        <f aca="true" t="shared" si="29" ref="H85:H90">SUM(P85,T85)</f>
        <v>5</v>
      </c>
      <c r="I85" s="19">
        <f>H85/H92</f>
        <v>0.08064516129032258</v>
      </c>
      <c r="J85" s="73">
        <f aca="true" t="shared" si="30" ref="J85:J90">SUM(B85,D85,F85,H85)</f>
        <v>52</v>
      </c>
      <c r="K85" s="74">
        <f>J85/J92</f>
        <v>0.17105263157894737</v>
      </c>
      <c r="L85" s="21"/>
      <c r="M85" s="85">
        <v>5</v>
      </c>
      <c r="N85" s="86">
        <v>6</v>
      </c>
      <c r="O85" s="85">
        <v>6</v>
      </c>
      <c r="P85" s="86">
        <v>3</v>
      </c>
      <c r="Q85" s="85">
        <v>6</v>
      </c>
      <c r="R85" s="86">
        <v>13</v>
      </c>
      <c r="S85" s="85">
        <v>11</v>
      </c>
      <c r="T85" s="86">
        <v>2</v>
      </c>
    </row>
    <row r="86" spans="1:20" s="21" customFormat="1" ht="12">
      <c r="A86" s="30" t="s">
        <v>51</v>
      </c>
      <c r="B86" s="81">
        <f t="shared" si="26"/>
        <v>26</v>
      </c>
      <c r="C86" s="60">
        <f>B86/B92</f>
        <v>0.4262295081967213</v>
      </c>
      <c r="D86" s="81">
        <f t="shared" si="27"/>
        <v>57</v>
      </c>
      <c r="E86" s="18">
        <f>D86/D92</f>
        <v>0.5229357798165137</v>
      </c>
      <c r="F86" s="81">
        <f t="shared" si="28"/>
        <v>28</v>
      </c>
      <c r="G86" s="60">
        <f>F86/F92</f>
        <v>0.3888888888888889</v>
      </c>
      <c r="H86" s="82">
        <f t="shared" si="29"/>
        <v>13</v>
      </c>
      <c r="I86" s="18">
        <f>H86/H92</f>
        <v>0.20967741935483872</v>
      </c>
      <c r="J86" s="67">
        <f t="shared" si="30"/>
        <v>124</v>
      </c>
      <c r="K86" s="75">
        <f>J86/J92</f>
        <v>0.40789473684210525</v>
      </c>
      <c r="M86" s="85">
        <v>14</v>
      </c>
      <c r="N86" s="86">
        <v>25</v>
      </c>
      <c r="O86" s="85">
        <v>16</v>
      </c>
      <c r="P86" s="86">
        <v>7</v>
      </c>
      <c r="Q86" s="85">
        <v>12</v>
      </c>
      <c r="R86" s="86">
        <v>32</v>
      </c>
      <c r="S86" s="85">
        <v>12</v>
      </c>
      <c r="T86" s="86">
        <v>6</v>
      </c>
    </row>
    <row r="87" spans="1:20" s="28" customFormat="1" ht="12">
      <c r="A87" s="25" t="s">
        <v>52</v>
      </c>
      <c r="B87" s="51">
        <f t="shared" si="26"/>
        <v>9</v>
      </c>
      <c r="C87" s="52">
        <f>B87/B92</f>
        <v>0.14754098360655737</v>
      </c>
      <c r="D87" s="51">
        <f t="shared" si="27"/>
        <v>3</v>
      </c>
      <c r="E87" s="19">
        <f>D87/D92</f>
        <v>0.027522935779816515</v>
      </c>
      <c r="F87" s="51">
        <f t="shared" si="28"/>
        <v>5</v>
      </c>
      <c r="G87" s="52">
        <f>F87/F92</f>
        <v>0.06944444444444445</v>
      </c>
      <c r="H87" s="23">
        <f t="shared" si="29"/>
        <v>5</v>
      </c>
      <c r="I87" s="19">
        <f>H87/H92</f>
        <v>0.08064516129032258</v>
      </c>
      <c r="J87" s="73">
        <f t="shared" si="30"/>
        <v>22</v>
      </c>
      <c r="K87" s="74">
        <f>J87/J92</f>
        <v>0.07236842105263158</v>
      </c>
      <c r="L87" s="21"/>
      <c r="M87" s="85">
        <v>5</v>
      </c>
      <c r="N87" s="86">
        <v>2</v>
      </c>
      <c r="O87" s="85">
        <v>4</v>
      </c>
      <c r="P87" s="86">
        <v>3</v>
      </c>
      <c r="Q87" s="85">
        <v>4</v>
      </c>
      <c r="R87" s="86">
        <v>1</v>
      </c>
      <c r="S87" s="85">
        <v>1</v>
      </c>
      <c r="T87" s="86">
        <v>2</v>
      </c>
    </row>
    <row r="88" spans="1:20" s="21" customFormat="1" ht="12">
      <c r="A88" s="30" t="s">
        <v>53</v>
      </c>
      <c r="B88" s="81">
        <f t="shared" si="26"/>
        <v>0</v>
      </c>
      <c r="C88" s="60">
        <f>B88/B92</f>
        <v>0</v>
      </c>
      <c r="D88" s="81">
        <f t="shared" si="27"/>
        <v>0</v>
      </c>
      <c r="E88" s="18">
        <f>D88/D92</f>
        <v>0</v>
      </c>
      <c r="F88" s="81">
        <f t="shared" si="28"/>
        <v>1</v>
      </c>
      <c r="G88" s="60">
        <f>F88/F92</f>
        <v>0.013888888888888888</v>
      </c>
      <c r="H88" s="82">
        <f t="shared" si="29"/>
        <v>1</v>
      </c>
      <c r="I88" s="18">
        <f>H88/H92</f>
        <v>0.016129032258064516</v>
      </c>
      <c r="J88" s="67">
        <f t="shared" si="30"/>
        <v>2</v>
      </c>
      <c r="K88" s="75">
        <f>J88/J92</f>
        <v>0.006578947368421052</v>
      </c>
      <c r="M88" s="85">
        <v>0</v>
      </c>
      <c r="N88" s="86">
        <v>0</v>
      </c>
      <c r="O88" s="85">
        <v>1</v>
      </c>
      <c r="P88" s="86">
        <v>0</v>
      </c>
      <c r="Q88" s="85">
        <v>0</v>
      </c>
      <c r="R88" s="86">
        <v>0</v>
      </c>
      <c r="S88" s="85">
        <v>0</v>
      </c>
      <c r="T88" s="86">
        <v>1</v>
      </c>
    </row>
    <row r="89" spans="1:20" s="28" customFormat="1" ht="12">
      <c r="A89" s="25" t="s">
        <v>48</v>
      </c>
      <c r="B89" s="51">
        <f t="shared" si="26"/>
        <v>15</v>
      </c>
      <c r="C89" s="52">
        <f>B89/B92</f>
        <v>0.2459016393442623</v>
      </c>
      <c r="D89" s="51">
        <f t="shared" si="27"/>
        <v>27</v>
      </c>
      <c r="E89" s="19">
        <f>D89/D92</f>
        <v>0.24770642201834864</v>
      </c>
      <c r="F89" s="51">
        <f t="shared" si="28"/>
        <v>19</v>
      </c>
      <c r="G89" s="52">
        <f>F89/F92</f>
        <v>0.2638888888888889</v>
      </c>
      <c r="H89" s="23">
        <f t="shared" si="29"/>
        <v>28</v>
      </c>
      <c r="I89" s="19">
        <f>H89/H92</f>
        <v>0.45161290322580644</v>
      </c>
      <c r="J89" s="73">
        <f t="shared" si="30"/>
        <v>89</v>
      </c>
      <c r="K89" s="74">
        <f>J89/J92</f>
        <v>0.29276315789473684</v>
      </c>
      <c r="L89" s="21"/>
      <c r="M89" s="85">
        <v>9</v>
      </c>
      <c r="N89" s="86">
        <v>13</v>
      </c>
      <c r="O89" s="85">
        <v>11</v>
      </c>
      <c r="P89" s="86">
        <v>21</v>
      </c>
      <c r="Q89" s="85">
        <v>6</v>
      </c>
      <c r="R89" s="86">
        <v>14</v>
      </c>
      <c r="S89" s="85">
        <v>8</v>
      </c>
      <c r="T89" s="86">
        <v>7</v>
      </c>
    </row>
    <row r="90" spans="1:20" s="21" customFormat="1" ht="12">
      <c r="A90" s="30" t="s">
        <v>8</v>
      </c>
      <c r="B90" s="81">
        <f t="shared" si="26"/>
        <v>0</v>
      </c>
      <c r="C90" s="60">
        <f>B90/B92</f>
        <v>0</v>
      </c>
      <c r="D90" s="81">
        <f t="shared" si="27"/>
        <v>3</v>
      </c>
      <c r="E90" s="18">
        <f>D90/D92</f>
        <v>0.027522935779816515</v>
      </c>
      <c r="F90" s="81">
        <f t="shared" si="28"/>
        <v>2</v>
      </c>
      <c r="G90" s="60">
        <f>F90/F92</f>
        <v>0.027777777777777776</v>
      </c>
      <c r="H90" s="82">
        <f t="shared" si="29"/>
        <v>10</v>
      </c>
      <c r="I90" s="18">
        <f>H90/H92</f>
        <v>0.16129032258064516</v>
      </c>
      <c r="J90" s="67">
        <f t="shared" si="30"/>
        <v>15</v>
      </c>
      <c r="K90" s="75">
        <f>J90/J92</f>
        <v>0.049342105263157895</v>
      </c>
      <c r="M90" s="85">
        <v>0</v>
      </c>
      <c r="N90" s="86">
        <v>2</v>
      </c>
      <c r="O90" s="85">
        <v>2</v>
      </c>
      <c r="P90" s="86">
        <v>6</v>
      </c>
      <c r="Q90" s="85">
        <v>0</v>
      </c>
      <c r="R90" s="86">
        <v>1</v>
      </c>
      <c r="S90" s="85">
        <v>0</v>
      </c>
      <c r="T90" s="86">
        <v>4</v>
      </c>
    </row>
    <row r="91" spans="10:11" ht="12">
      <c r="J91" s="67"/>
      <c r="K91" s="68"/>
    </row>
    <row r="92" spans="1:20" s="38" customFormat="1" ht="12">
      <c r="A92" s="32" t="s">
        <v>9</v>
      </c>
      <c r="B92" s="56">
        <f>SUM(B85:B91)</f>
        <v>61</v>
      </c>
      <c r="C92" s="62">
        <f>B92/B92</f>
        <v>1</v>
      </c>
      <c r="D92" s="33">
        <f>SUM(D85:D91)</f>
        <v>109</v>
      </c>
      <c r="E92" s="37">
        <f>D92/D92</f>
        <v>1</v>
      </c>
      <c r="F92" s="56">
        <f>SUM(F85:F91)</f>
        <v>72</v>
      </c>
      <c r="G92" s="62">
        <f>F92/F92</f>
        <v>1</v>
      </c>
      <c r="H92" s="33">
        <f>SUM(H85:H91)</f>
        <v>62</v>
      </c>
      <c r="I92" s="37">
        <f>H92/H92</f>
        <v>1</v>
      </c>
      <c r="J92" s="76">
        <f>SUM(B92,D92,F92,H92)</f>
        <v>304</v>
      </c>
      <c r="K92" s="77">
        <f>J92/J92</f>
        <v>1</v>
      </c>
      <c r="L92" s="100"/>
      <c r="M92" s="91">
        <v>33</v>
      </c>
      <c r="N92" s="92">
        <v>48</v>
      </c>
      <c r="O92" s="91">
        <v>40</v>
      </c>
      <c r="P92" s="92">
        <v>40</v>
      </c>
      <c r="Q92" s="91">
        <v>28</v>
      </c>
      <c r="R92" s="92">
        <v>61</v>
      </c>
      <c r="S92" s="91">
        <v>32</v>
      </c>
      <c r="T92" s="92">
        <v>22</v>
      </c>
    </row>
    <row r="93" spans="10:11" ht="12">
      <c r="J93" s="67"/>
      <c r="K93" s="68"/>
    </row>
    <row r="94" spans="2:20" s="5" customFormat="1" ht="11.25">
      <c r="B94" s="47" t="s">
        <v>112</v>
      </c>
      <c r="C94" s="48" t="s">
        <v>113</v>
      </c>
      <c r="D94" s="6" t="s">
        <v>112</v>
      </c>
      <c r="E94" s="16" t="s">
        <v>113</v>
      </c>
      <c r="F94" s="47" t="s">
        <v>112</v>
      </c>
      <c r="G94" s="48" t="s">
        <v>113</v>
      </c>
      <c r="H94" s="6" t="s">
        <v>112</v>
      </c>
      <c r="I94" s="16" t="s">
        <v>113</v>
      </c>
      <c r="J94" s="69" t="s">
        <v>112</v>
      </c>
      <c r="K94" s="70" t="s">
        <v>113</v>
      </c>
      <c r="L94" s="8"/>
      <c r="M94" s="87" t="s">
        <v>10</v>
      </c>
      <c r="N94" s="88" t="s">
        <v>10</v>
      </c>
      <c r="O94" s="87" t="s">
        <v>10</v>
      </c>
      <c r="P94" s="88" t="s">
        <v>10</v>
      </c>
      <c r="Q94" s="87" t="s">
        <v>110</v>
      </c>
      <c r="R94" s="88" t="s">
        <v>110</v>
      </c>
      <c r="S94" s="87" t="s">
        <v>110</v>
      </c>
      <c r="T94" s="88" t="s">
        <v>110</v>
      </c>
    </row>
    <row r="95" spans="2:20" s="40" customFormat="1" ht="11.25">
      <c r="B95" s="49" t="s">
        <v>6</v>
      </c>
      <c r="C95" s="50" t="s">
        <v>6</v>
      </c>
      <c r="D95" s="41" t="s">
        <v>7</v>
      </c>
      <c r="E95" s="42" t="s">
        <v>7</v>
      </c>
      <c r="F95" s="49" t="s">
        <v>12</v>
      </c>
      <c r="G95" s="50" t="s">
        <v>12</v>
      </c>
      <c r="H95" s="41" t="s">
        <v>14</v>
      </c>
      <c r="I95" s="42" t="s">
        <v>14</v>
      </c>
      <c r="J95" s="71" t="s">
        <v>13</v>
      </c>
      <c r="K95" s="72" t="s">
        <v>13</v>
      </c>
      <c r="L95" s="98"/>
      <c r="M95" s="89" t="s">
        <v>6</v>
      </c>
      <c r="N95" s="90" t="s">
        <v>7</v>
      </c>
      <c r="O95" s="89" t="s">
        <v>12</v>
      </c>
      <c r="P95" s="90" t="s">
        <v>14</v>
      </c>
      <c r="Q95" s="89" t="s">
        <v>6</v>
      </c>
      <c r="R95" s="90" t="s">
        <v>7</v>
      </c>
      <c r="S95" s="89" t="s">
        <v>12</v>
      </c>
      <c r="T95" s="90" t="s">
        <v>14</v>
      </c>
    </row>
    <row r="96" spans="1:11" ht="12">
      <c r="A96" s="7" t="s">
        <v>107</v>
      </c>
      <c r="J96" s="67"/>
      <c r="K96" s="68"/>
    </row>
    <row r="97" spans="1:20" s="28" customFormat="1" ht="12">
      <c r="A97" s="25" t="s">
        <v>108</v>
      </c>
      <c r="B97" s="51">
        <f>SUM(M97,Q97)</f>
        <v>11</v>
      </c>
      <c r="C97" s="52">
        <f>B97/B100</f>
        <v>0.18032786885245902</v>
      </c>
      <c r="D97" s="51">
        <f>SUM(N97,R97)</f>
        <v>14</v>
      </c>
      <c r="E97" s="19">
        <f>D97/D100</f>
        <v>0.12844036697247707</v>
      </c>
      <c r="F97" s="51">
        <f>SUM(O97,S97)</f>
        <v>16</v>
      </c>
      <c r="G97" s="52">
        <f>F97/F100</f>
        <v>0.2222222222222222</v>
      </c>
      <c r="H97" s="23">
        <f>SUM(P97,T97)</f>
        <v>9</v>
      </c>
      <c r="I97" s="19">
        <f>H97/H100</f>
        <v>0.14516129032258066</v>
      </c>
      <c r="J97" s="73">
        <f>SUM(B97,D97,F97,H97)</f>
        <v>50</v>
      </c>
      <c r="K97" s="74">
        <f>J97/J100</f>
        <v>0.16447368421052633</v>
      </c>
      <c r="L97" s="21"/>
      <c r="M97" s="85">
        <v>5</v>
      </c>
      <c r="N97" s="86">
        <v>8</v>
      </c>
      <c r="O97" s="85">
        <v>8</v>
      </c>
      <c r="P97" s="86">
        <v>3</v>
      </c>
      <c r="Q97" s="85">
        <v>6</v>
      </c>
      <c r="R97" s="86">
        <v>6</v>
      </c>
      <c r="S97" s="85">
        <v>8</v>
      </c>
      <c r="T97" s="86">
        <v>6</v>
      </c>
    </row>
    <row r="98" spans="1:20" s="21" customFormat="1" ht="12">
      <c r="A98" s="30" t="s">
        <v>106</v>
      </c>
      <c r="B98" s="81">
        <f>SUM(M98,Q98)</f>
        <v>50</v>
      </c>
      <c r="C98" s="60">
        <f>B98/B100</f>
        <v>0.819672131147541</v>
      </c>
      <c r="D98" s="81">
        <f>SUM(N98,R98)</f>
        <v>95</v>
      </c>
      <c r="E98" s="18">
        <f>D98/D100</f>
        <v>0.8715596330275229</v>
      </c>
      <c r="F98" s="81">
        <f>SUM(O98,S98)</f>
        <v>56</v>
      </c>
      <c r="G98" s="60">
        <f>F98/F100</f>
        <v>0.7777777777777778</v>
      </c>
      <c r="H98" s="82">
        <f>SUM(P98,T98)</f>
        <v>53</v>
      </c>
      <c r="I98" s="18">
        <f>H98/H100</f>
        <v>0.8548387096774194</v>
      </c>
      <c r="J98" s="67">
        <f>SUM(B98,D98,F98,H98)</f>
        <v>254</v>
      </c>
      <c r="K98" s="75">
        <f>J98/J100</f>
        <v>0.8355263157894737</v>
      </c>
      <c r="M98" s="85">
        <v>28</v>
      </c>
      <c r="N98" s="86">
        <v>40</v>
      </c>
      <c r="O98" s="85">
        <v>32</v>
      </c>
      <c r="P98" s="86">
        <v>37</v>
      </c>
      <c r="Q98" s="85">
        <v>22</v>
      </c>
      <c r="R98" s="86">
        <v>55</v>
      </c>
      <c r="S98" s="85">
        <v>24</v>
      </c>
      <c r="T98" s="86">
        <v>16</v>
      </c>
    </row>
    <row r="99" spans="10:11" ht="12">
      <c r="J99" s="67"/>
      <c r="K99" s="68"/>
    </row>
    <row r="100" spans="1:20" s="38" customFormat="1" ht="12">
      <c r="A100" s="32" t="s">
        <v>9</v>
      </c>
      <c r="B100" s="56">
        <f>SUM(B97:B99)</f>
        <v>61</v>
      </c>
      <c r="C100" s="62">
        <f>B100/B100</f>
        <v>1</v>
      </c>
      <c r="D100" s="33">
        <f>SUM(D97:D99)</f>
        <v>109</v>
      </c>
      <c r="E100" s="37">
        <f>D100/D100</f>
        <v>1</v>
      </c>
      <c r="F100" s="56">
        <f>SUM(F97:F99)</f>
        <v>72</v>
      </c>
      <c r="G100" s="62">
        <f>F100/F100</f>
        <v>1</v>
      </c>
      <c r="H100" s="33">
        <f>SUM(H97:H99)</f>
        <v>62</v>
      </c>
      <c r="I100" s="37">
        <f>H100/H100</f>
        <v>1</v>
      </c>
      <c r="J100" s="76">
        <f>SUM(B100,D100,F100,H100)</f>
        <v>304</v>
      </c>
      <c r="K100" s="77">
        <f>J100/J100</f>
        <v>1</v>
      </c>
      <c r="L100" s="100"/>
      <c r="M100" s="91">
        <v>33</v>
      </c>
      <c r="N100" s="92">
        <v>48</v>
      </c>
      <c r="O100" s="91">
        <v>40</v>
      </c>
      <c r="P100" s="92">
        <v>40</v>
      </c>
      <c r="Q100" s="91">
        <v>28</v>
      </c>
      <c r="R100" s="92">
        <v>61</v>
      </c>
      <c r="S100" s="91">
        <v>32</v>
      </c>
      <c r="T100" s="92">
        <v>22</v>
      </c>
    </row>
    <row r="101" spans="10:11" ht="12">
      <c r="J101" s="67"/>
      <c r="K101" s="68"/>
    </row>
    <row r="102" spans="1:11" ht="12">
      <c r="A102" s="20" t="s">
        <v>61</v>
      </c>
      <c r="J102" s="67"/>
      <c r="K102" s="68"/>
    </row>
    <row r="103" spans="10:11" ht="12">
      <c r="J103" s="67"/>
      <c r="K103" s="68"/>
    </row>
    <row r="104" spans="1:11" ht="12">
      <c r="A104" s="5" t="s">
        <v>62</v>
      </c>
      <c r="J104" s="67"/>
      <c r="K104" s="68"/>
    </row>
    <row r="105" spans="1:20" s="28" customFormat="1" ht="12">
      <c r="A105" s="25" t="s">
        <v>63</v>
      </c>
      <c r="B105" s="51">
        <f aca="true" t="shared" si="31" ref="B105:B110">SUM(M105,Q105)</f>
        <v>26</v>
      </c>
      <c r="C105" s="52">
        <f>B105/B111</f>
        <v>0.4262295081967213</v>
      </c>
      <c r="D105" s="51">
        <f aca="true" t="shared" si="32" ref="D105:D110">SUM(N105,R105)</f>
        <v>34</v>
      </c>
      <c r="E105" s="19">
        <f>D105/D111</f>
        <v>0.3119266055045872</v>
      </c>
      <c r="F105" s="51">
        <f aca="true" t="shared" si="33" ref="F105:F110">SUM(O105,S105)</f>
        <v>27</v>
      </c>
      <c r="G105" s="52">
        <f>F105/F111</f>
        <v>0.375</v>
      </c>
      <c r="H105" s="23">
        <f aca="true" t="shared" si="34" ref="H105:H110">SUM(P105,T105)</f>
        <v>24</v>
      </c>
      <c r="I105" s="19">
        <f>H105/H111</f>
        <v>0.3870967741935484</v>
      </c>
      <c r="J105" s="73">
        <f aca="true" t="shared" si="35" ref="J105:J111">SUM(B105,D105,F105,H105)</f>
        <v>111</v>
      </c>
      <c r="K105" s="74">
        <f>J105/J111</f>
        <v>0.3651315789473684</v>
      </c>
      <c r="L105" s="21"/>
      <c r="M105" s="85">
        <v>16</v>
      </c>
      <c r="N105" s="86">
        <v>18</v>
      </c>
      <c r="O105" s="85">
        <v>12</v>
      </c>
      <c r="P105" s="86">
        <v>15</v>
      </c>
      <c r="Q105" s="85">
        <v>10</v>
      </c>
      <c r="R105" s="86">
        <v>16</v>
      </c>
      <c r="S105" s="85">
        <v>15</v>
      </c>
      <c r="T105" s="86">
        <v>9</v>
      </c>
    </row>
    <row r="106" spans="1:20" s="21" customFormat="1" ht="12">
      <c r="A106" s="30" t="s">
        <v>64</v>
      </c>
      <c r="B106" s="81">
        <f t="shared" si="31"/>
        <v>27</v>
      </c>
      <c r="C106" s="60">
        <f>B106/B111</f>
        <v>0.4426229508196721</v>
      </c>
      <c r="D106" s="81">
        <f t="shared" si="32"/>
        <v>66</v>
      </c>
      <c r="E106" s="18">
        <f>D106/D111</f>
        <v>0.6055045871559633</v>
      </c>
      <c r="F106" s="81">
        <f t="shared" si="33"/>
        <v>38</v>
      </c>
      <c r="G106" s="60">
        <f>F106/F111</f>
        <v>0.5277777777777778</v>
      </c>
      <c r="H106" s="82">
        <f t="shared" si="34"/>
        <v>31</v>
      </c>
      <c r="I106" s="18">
        <f>H106/H111</f>
        <v>0.5</v>
      </c>
      <c r="J106" s="67">
        <f t="shared" si="35"/>
        <v>162</v>
      </c>
      <c r="K106" s="75">
        <f>J106/J111</f>
        <v>0.5328947368421053</v>
      </c>
      <c r="M106" s="85">
        <v>12</v>
      </c>
      <c r="N106" s="86">
        <v>26</v>
      </c>
      <c r="O106" s="85">
        <v>25</v>
      </c>
      <c r="P106" s="86">
        <v>20</v>
      </c>
      <c r="Q106" s="85">
        <v>15</v>
      </c>
      <c r="R106" s="86">
        <v>40</v>
      </c>
      <c r="S106" s="85">
        <v>13</v>
      </c>
      <c r="T106" s="86">
        <v>11</v>
      </c>
    </row>
    <row r="107" spans="1:20" s="28" customFormat="1" ht="12">
      <c r="A107" s="25" t="s">
        <v>65</v>
      </c>
      <c r="B107" s="51">
        <f t="shared" si="31"/>
        <v>3</v>
      </c>
      <c r="C107" s="52">
        <f>B107/B111</f>
        <v>0.04918032786885246</v>
      </c>
      <c r="D107" s="51">
        <f t="shared" si="32"/>
        <v>5</v>
      </c>
      <c r="E107" s="19">
        <f>D107/D111</f>
        <v>0.045871559633027525</v>
      </c>
      <c r="F107" s="51">
        <f t="shared" si="33"/>
        <v>6</v>
      </c>
      <c r="G107" s="52">
        <f>F107/F111</f>
        <v>0.08333333333333333</v>
      </c>
      <c r="H107" s="23">
        <f t="shared" si="34"/>
        <v>1</v>
      </c>
      <c r="I107" s="19">
        <f>H107/H111</f>
        <v>0.016129032258064516</v>
      </c>
      <c r="J107" s="73">
        <f t="shared" si="35"/>
        <v>15</v>
      </c>
      <c r="K107" s="74">
        <f>J107/J111</f>
        <v>0.049342105263157895</v>
      </c>
      <c r="L107" s="21"/>
      <c r="M107" s="85">
        <v>3</v>
      </c>
      <c r="N107" s="86">
        <v>3</v>
      </c>
      <c r="O107" s="85">
        <v>3</v>
      </c>
      <c r="P107" s="86">
        <v>0</v>
      </c>
      <c r="Q107" s="85">
        <v>0</v>
      </c>
      <c r="R107" s="86">
        <v>2</v>
      </c>
      <c r="S107" s="85">
        <v>3</v>
      </c>
      <c r="T107" s="86">
        <v>1</v>
      </c>
    </row>
    <row r="108" spans="1:20" s="21" customFormat="1" ht="12">
      <c r="A108" s="30" t="s">
        <v>66</v>
      </c>
      <c r="B108" s="81">
        <f t="shared" si="31"/>
        <v>2</v>
      </c>
      <c r="C108" s="60">
        <f>B108/B111</f>
        <v>0.03278688524590164</v>
      </c>
      <c r="D108" s="81">
        <f t="shared" si="32"/>
        <v>2</v>
      </c>
      <c r="E108" s="18">
        <f>D108/D111</f>
        <v>0.01834862385321101</v>
      </c>
      <c r="F108" s="81">
        <f t="shared" si="33"/>
        <v>1</v>
      </c>
      <c r="G108" s="60">
        <f>F108/F111</f>
        <v>0.013888888888888888</v>
      </c>
      <c r="H108" s="82">
        <f t="shared" si="34"/>
        <v>0</v>
      </c>
      <c r="I108" s="18">
        <f>H108/H111</f>
        <v>0</v>
      </c>
      <c r="J108" s="67">
        <f t="shared" si="35"/>
        <v>5</v>
      </c>
      <c r="K108" s="75">
        <f>J108/J111</f>
        <v>0.01644736842105263</v>
      </c>
      <c r="M108" s="85">
        <v>1</v>
      </c>
      <c r="N108" s="86">
        <v>0</v>
      </c>
      <c r="O108" s="85">
        <v>0</v>
      </c>
      <c r="P108" s="86">
        <v>0</v>
      </c>
      <c r="Q108" s="85">
        <v>1</v>
      </c>
      <c r="R108" s="86">
        <v>2</v>
      </c>
      <c r="S108" s="85">
        <v>1</v>
      </c>
      <c r="T108" s="86">
        <v>0</v>
      </c>
    </row>
    <row r="109" spans="1:20" s="28" customFormat="1" ht="12">
      <c r="A109" s="25" t="s">
        <v>67</v>
      </c>
      <c r="B109" s="51">
        <f t="shared" si="31"/>
        <v>0</v>
      </c>
      <c r="C109" s="52">
        <f>B109/B111</f>
        <v>0</v>
      </c>
      <c r="D109" s="51">
        <f t="shared" si="32"/>
        <v>0</v>
      </c>
      <c r="E109" s="19">
        <f>D109/D111</f>
        <v>0</v>
      </c>
      <c r="F109" s="51">
        <f t="shared" si="33"/>
        <v>0</v>
      </c>
      <c r="G109" s="52">
        <f>F109/F111</f>
        <v>0</v>
      </c>
      <c r="H109" s="23">
        <f t="shared" si="34"/>
        <v>0</v>
      </c>
      <c r="I109" s="19">
        <f>H109/H111</f>
        <v>0</v>
      </c>
      <c r="J109" s="73">
        <f t="shared" si="35"/>
        <v>0</v>
      </c>
      <c r="K109" s="74">
        <f>J109/J111</f>
        <v>0</v>
      </c>
      <c r="L109" s="21"/>
      <c r="M109" s="85">
        <v>0</v>
      </c>
      <c r="N109" s="86">
        <v>0</v>
      </c>
      <c r="O109" s="85">
        <v>0</v>
      </c>
      <c r="P109" s="86">
        <v>0</v>
      </c>
      <c r="Q109" s="85">
        <v>0</v>
      </c>
      <c r="R109" s="86">
        <v>0</v>
      </c>
      <c r="S109" s="85">
        <v>0</v>
      </c>
      <c r="T109" s="86">
        <v>0</v>
      </c>
    </row>
    <row r="110" spans="1:20" s="21" customFormat="1" ht="12">
      <c r="A110" s="30" t="s">
        <v>8</v>
      </c>
      <c r="B110" s="81">
        <f t="shared" si="31"/>
        <v>3</v>
      </c>
      <c r="C110" s="60">
        <f>B110/B111</f>
        <v>0.04918032786885246</v>
      </c>
      <c r="D110" s="81">
        <f t="shared" si="32"/>
        <v>2</v>
      </c>
      <c r="E110" s="18">
        <f>D110/D111</f>
        <v>0.01834862385321101</v>
      </c>
      <c r="F110" s="81">
        <f t="shared" si="33"/>
        <v>0</v>
      </c>
      <c r="G110" s="60">
        <f>F110/F111</f>
        <v>0</v>
      </c>
      <c r="H110" s="82">
        <f t="shared" si="34"/>
        <v>6</v>
      </c>
      <c r="I110" s="18">
        <f>H110/H111</f>
        <v>0.0967741935483871</v>
      </c>
      <c r="J110" s="67">
        <f t="shared" si="35"/>
        <v>11</v>
      </c>
      <c r="K110" s="75">
        <f>J110/J111</f>
        <v>0.03618421052631579</v>
      </c>
      <c r="M110" s="85">
        <v>1</v>
      </c>
      <c r="N110" s="86">
        <v>1</v>
      </c>
      <c r="O110" s="85">
        <v>0</v>
      </c>
      <c r="P110" s="86">
        <v>5</v>
      </c>
      <c r="Q110" s="85">
        <v>2</v>
      </c>
      <c r="R110" s="86">
        <v>1</v>
      </c>
      <c r="S110" s="85">
        <v>0</v>
      </c>
      <c r="T110" s="86">
        <v>1</v>
      </c>
    </row>
    <row r="111" spans="1:20" s="38" customFormat="1" ht="12">
      <c r="A111" s="32" t="s">
        <v>9</v>
      </c>
      <c r="B111" s="56">
        <f>SUM(B105:B110)</f>
        <v>61</v>
      </c>
      <c r="C111" s="62">
        <f>B111/B111</f>
        <v>1</v>
      </c>
      <c r="D111" s="33">
        <f>SUM(D105:D110)</f>
        <v>109</v>
      </c>
      <c r="E111" s="37">
        <f>D111/D111</f>
        <v>1</v>
      </c>
      <c r="F111" s="56">
        <f>SUM(F105:F110)</f>
        <v>72</v>
      </c>
      <c r="G111" s="62">
        <f>F111/F111</f>
        <v>1</v>
      </c>
      <c r="H111" s="33">
        <f>SUM(H105:H110)</f>
        <v>62</v>
      </c>
      <c r="I111" s="37">
        <f>H111/H111</f>
        <v>1</v>
      </c>
      <c r="J111" s="76">
        <f t="shared" si="35"/>
        <v>304</v>
      </c>
      <c r="K111" s="77">
        <f>J111/J111</f>
        <v>1</v>
      </c>
      <c r="L111" s="100"/>
      <c r="M111" s="91">
        <v>33</v>
      </c>
      <c r="N111" s="92">
        <v>48</v>
      </c>
      <c r="O111" s="91">
        <v>40</v>
      </c>
      <c r="P111" s="92">
        <v>40</v>
      </c>
      <c r="Q111" s="91">
        <v>28</v>
      </c>
      <c r="R111" s="92">
        <v>61</v>
      </c>
      <c r="S111" s="91">
        <v>32</v>
      </c>
      <c r="T111" s="92">
        <v>22</v>
      </c>
    </row>
    <row r="112" spans="10:11" ht="12">
      <c r="J112" s="67"/>
      <c r="K112" s="68"/>
    </row>
    <row r="113" spans="1:11" ht="12">
      <c r="A113" s="5" t="s">
        <v>68</v>
      </c>
      <c r="J113" s="67"/>
      <c r="K113" s="68"/>
    </row>
    <row r="114" spans="1:20" s="28" customFormat="1" ht="12">
      <c r="A114" s="25" t="s">
        <v>63</v>
      </c>
      <c r="B114" s="51">
        <f aca="true" t="shared" si="36" ref="B114:B119">SUM(M114,Q114)</f>
        <v>2</v>
      </c>
      <c r="C114" s="52">
        <f>B114/B120</f>
        <v>0.03278688524590164</v>
      </c>
      <c r="D114" s="51">
        <f aca="true" t="shared" si="37" ref="D114:D119">SUM(N114,R114)</f>
        <v>11</v>
      </c>
      <c r="E114" s="19">
        <f>D114/D120</f>
        <v>0.10091743119266056</v>
      </c>
      <c r="F114" s="51">
        <f aca="true" t="shared" si="38" ref="F114:F119">SUM(O114,S114)</f>
        <v>4</v>
      </c>
      <c r="G114" s="52">
        <f>F114/F120</f>
        <v>0.05555555555555555</v>
      </c>
      <c r="H114" s="23">
        <f aca="true" t="shared" si="39" ref="H114:H119">SUM(P114,T114)</f>
        <v>2</v>
      </c>
      <c r="I114" s="19">
        <f>H114/H120</f>
        <v>0.03225806451612903</v>
      </c>
      <c r="J114" s="73">
        <f aca="true" t="shared" si="40" ref="J114:J120">SUM(B114,D114,F114,H114)</f>
        <v>19</v>
      </c>
      <c r="K114" s="74">
        <f>J114/J120</f>
        <v>0.0625</v>
      </c>
      <c r="L114" s="21"/>
      <c r="M114" s="85">
        <v>1</v>
      </c>
      <c r="N114" s="86">
        <v>2</v>
      </c>
      <c r="O114" s="85">
        <v>2</v>
      </c>
      <c r="P114" s="86">
        <v>1</v>
      </c>
      <c r="Q114" s="85">
        <v>1</v>
      </c>
      <c r="R114" s="86">
        <v>9</v>
      </c>
      <c r="S114" s="85">
        <v>2</v>
      </c>
      <c r="T114" s="86">
        <v>1</v>
      </c>
    </row>
    <row r="115" spans="1:20" s="21" customFormat="1" ht="12">
      <c r="A115" s="30" t="s">
        <v>64</v>
      </c>
      <c r="B115" s="81">
        <f t="shared" si="36"/>
        <v>25</v>
      </c>
      <c r="C115" s="60">
        <f>B115/B120</f>
        <v>0.4098360655737705</v>
      </c>
      <c r="D115" s="81">
        <f t="shared" si="37"/>
        <v>54</v>
      </c>
      <c r="E115" s="18">
        <f>D115/D120</f>
        <v>0.4954128440366973</v>
      </c>
      <c r="F115" s="81">
        <f t="shared" si="38"/>
        <v>25</v>
      </c>
      <c r="G115" s="60">
        <f>F115/F120</f>
        <v>0.3472222222222222</v>
      </c>
      <c r="H115" s="82">
        <f t="shared" si="39"/>
        <v>13</v>
      </c>
      <c r="I115" s="18">
        <f>H115/H120</f>
        <v>0.20967741935483872</v>
      </c>
      <c r="J115" s="67">
        <f t="shared" si="40"/>
        <v>117</v>
      </c>
      <c r="K115" s="75">
        <f>J115/J120</f>
        <v>0.3848684210526316</v>
      </c>
      <c r="M115" s="85">
        <v>15</v>
      </c>
      <c r="N115" s="86">
        <v>24</v>
      </c>
      <c r="O115" s="85">
        <v>15</v>
      </c>
      <c r="P115" s="86">
        <v>8</v>
      </c>
      <c r="Q115" s="85">
        <v>10</v>
      </c>
      <c r="R115" s="86">
        <v>30</v>
      </c>
      <c r="S115" s="85">
        <v>10</v>
      </c>
      <c r="T115" s="86">
        <v>5</v>
      </c>
    </row>
    <row r="116" spans="1:20" s="28" customFormat="1" ht="12">
      <c r="A116" s="25" t="s">
        <v>65</v>
      </c>
      <c r="B116" s="51">
        <f t="shared" si="36"/>
        <v>13</v>
      </c>
      <c r="C116" s="52">
        <f>B116/B120</f>
        <v>0.21311475409836064</v>
      </c>
      <c r="D116" s="51">
        <f t="shared" si="37"/>
        <v>17</v>
      </c>
      <c r="E116" s="19">
        <f>D116/D120</f>
        <v>0.1559633027522936</v>
      </c>
      <c r="F116" s="51">
        <f t="shared" si="38"/>
        <v>17</v>
      </c>
      <c r="G116" s="52">
        <f>F116/F120</f>
        <v>0.2361111111111111</v>
      </c>
      <c r="H116" s="23">
        <f t="shared" si="39"/>
        <v>6</v>
      </c>
      <c r="I116" s="19">
        <f>H116/H120</f>
        <v>0.0967741935483871</v>
      </c>
      <c r="J116" s="73">
        <f t="shared" si="40"/>
        <v>53</v>
      </c>
      <c r="K116" s="74">
        <f>J116/J120</f>
        <v>0.17434210526315788</v>
      </c>
      <c r="L116" s="21"/>
      <c r="M116" s="85">
        <v>6</v>
      </c>
      <c r="N116" s="86">
        <v>11</v>
      </c>
      <c r="O116" s="85">
        <v>12</v>
      </c>
      <c r="P116" s="86">
        <v>4</v>
      </c>
      <c r="Q116" s="85">
        <v>7</v>
      </c>
      <c r="R116" s="86">
        <v>6</v>
      </c>
      <c r="S116" s="85">
        <v>5</v>
      </c>
      <c r="T116" s="86">
        <v>2</v>
      </c>
    </row>
    <row r="117" spans="1:20" s="21" customFormat="1" ht="12">
      <c r="A117" s="30" t="s">
        <v>66</v>
      </c>
      <c r="B117" s="81">
        <f t="shared" si="36"/>
        <v>2</v>
      </c>
      <c r="C117" s="60">
        <f>B117/B120</f>
        <v>0.03278688524590164</v>
      </c>
      <c r="D117" s="81">
        <f t="shared" si="37"/>
        <v>9</v>
      </c>
      <c r="E117" s="18">
        <f>D117/D120</f>
        <v>0.08256880733944955</v>
      </c>
      <c r="F117" s="81">
        <f t="shared" si="38"/>
        <v>2</v>
      </c>
      <c r="G117" s="60">
        <f>F117/F120</f>
        <v>0.027777777777777776</v>
      </c>
      <c r="H117" s="82">
        <f t="shared" si="39"/>
        <v>0</v>
      </c>
      <c r="I117" s="18">
        <f>H117/H120</f>
        <v>0</v>
      </c>
      <c r="J117" s="67">
        <f t="shared" si="40"/>
        <v>13</v>
      </c>
      <c r="K117" s="75">
        <f>J117/J120</f>
        <v>0.04276315789473684</v>
      </c>
      <c r="M117" s="85">
        <v>2</v>
      </c>
      <c r="N117" s="86">
        <v>5</v>
      </c>
      <c r="O117" s="85">
        <v>0</v>
      </c>
      <c r="P117" s="86">
        <v>0</v>
      </c>
      <c r="Q117" s="85">
        <v>0</v>
      </c>
      <c r="R117" s="86">
        <v>4</v>
      </c>
      <c r="S117" s="85">
        <v>2</v>
      </c>
      <c r="T117" s="86">
        <v>0</v>
      </c>
    </row>
    <row r="118" spans="1:20" s="28" customFormat="1" ht="12">
      <c r="A118" s="25" t="s">
        <v>67</v>
      </c>
      <c r="B118" s="51">
        <f t="shared" si="36"/>
        <v>15</v>
      </c>
      <c r="C118" s="52">
        <f>B118/B120</f>
        <v>0.2459016393442623</v>
      </c>
      <c r="D118" s="51">
        <f t="shared" si="37"/>
        <v>9</v>
      </c>
      <c r="E118" s="19">
        <f>D118/D120</f>
        <v>0.08256880733944955</v>
      </c>
      <c r="F118" s="51">
        <f t="shared" si="38"/>
        <v>11</v>
      </c>
      <c r="G118" s="52">
        <f>F118/F120</f>
        <v>0.1527777777777778</v>
      </c>
      <c r="H118" s="23">
        <f t="shared" si="39"/>
        <v>16</v>
      </c>
      <c r="I118" s="19">
        <f>H118/H120</f>
        <v>0.25806451612903225</v>
      </c>
      <c r="J118" s="73">
        <f t="shared" si="40"/>
        <v>51</v>
      </c>
      <c r="K118" s="74">
        <f>J118/J120</f>
        <v>0.16776315789473684</v>
      </c>
      <c r="L118" s="21"/>
      <c r="M118" s="85">
        <v>7</v>
      </c>
      <c r="N118" s="86">
        <v>4</v>
      </c>
      <c r="O118" s="85">
        <v>4</v>
      </c>
      <c r="P118" s="86">
        <v>9</v>
      </c>
      <c r="Q118" s="85">
        <v>8</v>
      </c>
      <c r="R118" s="86">
        <v>5</v>
      </c>
      <c r="S118" s="85">
        <v>7</v>
      </c>
      <c r="T118" s="86">
        <v>7</v>
      </c>
    </row>
    <row r="119" spans="1:20" s="21" customFormat="1" ht="12">
      <c r="A119" s="30" t="s">
        <v>8</v>
      </c>
      <c r="B119" s="81">
        <f t="shared" si="36"/>
        <v>4</v>
      </c>
      <c r="C119" s="60">
        <f>B119/B120</f>
        <v>0.06557377049180328</v>
      </c>
      <c r="D119" s="81">
        <f t="shared" si="37"/>
        <v>9</v>
      </c>
      <c r="E119" s="18">
        <f>D119/D120</f>
        <v>0.08256880733944955</v>
      </c>
      <c r="F119" s="81">
        <f t="shared" si="38"/>
        <v>13</v>
      </c>
      <c r="G119" s="60">
        <f>F119/F120</f>
        <v>0.18055555555555555</v>
      </c>
      <c r="H119" s="82">
        <f t="shared" si="39"/>
        <v>25</v>
      </c>
      <c r="I119" s="18">
        <f>H119/H120</f>
        <v>0.4032258064516129</v>
      </c>
      <c r="J119" s="67">
        <f t="shared" si="40"/>
        <v>51</v>
      </c>
      <c r="K119" s="75">
        <f>J119/J120</f>
        <v>0.16776315789473684</v>
      </c>
      <c r="M119" s="85">
        <v>2</v>
      </c>
      <c r="N119" s="86">
        <v>2</v>
      </c>
      <c r="O119" s="85">
        <v>7</v>
      </c>
      <c r="P119" s="86">
        <v>18</v>
      </c>
      <c r="Q119" s="85">
        <v>2</v>
      </c>
      <c r="R119" s="86">
        <v>7</v>
      </c>
      <c r="S119" s="85">
        <v>6</v>
      </c>
      <c r="T119" s="86">
        <v>7</v>
      </c>
    </row>
    <row r="120" spans="1:20" s="38" customFormat="1" ht="12">
      <c r="A120" s="32" t="s">
        <v>9</v>
      </c>
      <c r="B120" s="56">
        <f>SUM(B114:B119)</f>
        <v>61</v>
      </c>
      <c r="C120" s="62">
        <f>B120/B120</f>
        <v>1</v>
      </c>
      <c r="D120" s="33">
        <f>SUM(D114:D119)</f>
        <v>109</v>
      </c>
      <c r="E120" s="37">
        <f>D120/D120</f>
        <v>1</v>
      </c>
      <c r="F120" s="56">
        <f>SUM(F114:F119)</f>
        <v>72</v>
      </c>
      <c r="G120" s="62">
        <f>F120/F120</f>
        <v>1</v>
      </c>
      <c r="H120" s="33">
        <f>SUM(H114:H119)</f>
        <v>62</v>
      </c>
      <c r="I120" s="37">
        <f>H120/H120</f>
        <v>1</v>
      </c>
      <c r="J120" s="76">
        <f t="shared" si="40"/>
        <v>304</v>
      </c>
      <c r="K120" s="77">
        <f>J120/J120</f>
        <v>1</v>
      </c>
      <c r="L120" s="100"/>
      <c r="M120" s="91">
        <v>33</v>
      </c>
      <c r="N120" s="92">
        <v>48</v>
      </c>
      <c r="O120" s="91">
        <v>40</v>
      </c>
      <c r="P120" s="92">
        <v>40</v>
      </c>
      <c r="Q120" s="91">
        <v>28</v>
      </c>
      <c r="R120" s="92">
        <v>61</v>
      </c>
      <c r="S120" s="91">
        <v>32</v>
      </c>
      <c r="T120" s="92">
        <v>22</v>
      </c>
    </row>
    <row r="121" spans="10:11" ht="12">
      <c r="J121" s="67"/>
      <c r="K121" s="68"/>
    </row>
    <row r="122" spans="1:11" ht="12">
      <c r="A122" s="5" t="s">
        <v>69</v>
      </c>
      <c r="J122" s="67"/>
      <c r="K122" s="68"/>
    </row>
    <row r="123" spans="1:20" s="28" customFormat="1" ht="12">
      <c r="A123" s="25" t="s">
        <v>63</v>
      </c>
      <c r="B123" s="51">
        <f aca="true" t="shared" si="41" ref="B123:B128">SUM(M123,Q123)</f>
        <v>1</v>
      </c>
      <c r="C123" s="52">
        <f>B123/B129</f>
        <v>0.01639344262295082</v>
      </c>
      <c r="D123" s="51">
        <f aca="true" t="shared" si="42" ref="D123:D128">SUM(N123,R123)</f>
        <v>6</v>
      </c>
      <c r="E123" s="19">
        <f>D123/D129</f>
        <v>0.05504587155963303</v>
      </c>
      <c r="F123" s="51">
        <f aca="true" t="shared" si="43" ref="F123:F128">SUM(O123,S123)</f>
        <v>1</v>
      </c>
      <c r="G123" s="52">
        <f>F123/F129</f>
        <v>0.013888888888888888</v>
      </c>
      <c r="H123" s="23">
        <f aca="true" t="shared" si="44" ref="H123:H128">SUM(P123,T123)</f>
        <v>2</v>
      </c>
      <c r="I123" s="19">
        <f>H123/H129</f>
        <v>0.03225806451612903</v>
      </c>
      <c r="J123" s="73">
        <f aca="true" t="shared" si="45" ref="J123:J129">SUM(B123,D123,F123,H123)</f>
        <v>10</v>
      </c>
      <c r="K123" s="74">
        <f>J123/J129</f>
        <v>0.03289473684210526</v>
      </c>
      <c r="L123" s="21"/>
      <c r="M123" s="85">
        <v>0</v>
      </c>
      <c r="N123" s="86">
        <v>2</v>
      </c>
      <c r="O123" s="85">
        <v>1</v>
      </c>
      <c r="P123" s="86">
        <v>2</v>
      </c>
      <c r="Q123" s="85">
        <v>1</v>
      </c>
      <c r="R123" s="86">
        <v>4</v>
      </c>
      <c r="S123" s="85">
        <v>0</v>
      </c>
      <c r="T123" s="86">
        <v>0</v>
      </c>
    </row>
    <row r="124" spans="1:20" s="21" customFormat="1" ht="12">
      <c r="A124" s="30" t="s">
        <v>64</v>
      </c>
      <c r="B124" s="81">
        <f t="shared" si="41"/>
        <v>16</v>
      </c>
      <c r="C124" s="60">
        <f>B124/B129</f>
        <v>0.26229508196721313</v>
      </c>
      <c r="D124" s="81">
        <f t="shared" si="42"/>
        <v>47</v>
      </c>
      <c r="E124" s="18">
        <f>D124/D129</f>
        <v>0.43119266055045874</v>
      </c>
      <c r="F124" s="81">
        <f t="shared" si="43"/>
        <v>27</v>
      </c>
      <c r="G124" s="60">
        <f>F124/F129</f>
        <v>0.375</v>
      </c>
      <c r="H124" s="82">
        <f t="shared" si="44"/>
        <v>27</v>
      </c>
      <c r="I124" s="18">
        <f>H124/H129</f>
        <v>0.43548387096774194</v>
      </c>
      <c r="J124" s="67">
        <f t="shared" si="45"/>
        <v>117</v>
      </c>
      <c r="K124" s="75">
        <f>J124/J129</f>
        <v>0.3848684210526316</v>
      </c>
      <c r="M124" s="85">
        <v>9</v>
      </c>
      <c r="N124" s="86">
        <v>21</v>
      </c>
      <c r="O124" s="85">
        <v>16</v>
      </c>
      <c r="P124" s="86">
        <v>16</v>
      </c>
      <c r="Q124" s="85">
        <v>7</v>
      </c>
      <c r="R124" s="86">
        <v>26</v>
      </c>
      <c r="S124" s="85">
        <v>11</v>
      </c>
      <c r="T124" s="86">
        <v>11</v>
      </c>
    </row>
    <row r="125" spans="1:20" s="28" customFormat="1" ht="12">
      <c r="A125" s="25" t="s">
        <v>65</v>
      </c>
      <c r="B125" s="51">
        <f t="shared" si="41"/>
        <v>25</v>
      </c>
      <c r="C125" s="52">
        <f>B125/B129</f>
        <v>0.4098360655737705</v>
      </c>
      <c r="D125" s="51">
        <f t="shared" si="42"/>
        <v>39</v>
      </c>
      <c r="E125" s="19">
        <f>D125/D129</f>
        <v>0.3577981651376147</v>
      </c>
      <c r="F125" s="51">
        <f t="shared" si="43"/>
        <v>26</v>
      </c>
      <c r="G125" s="52">
        <f>F125/F129</f>
        <v>0.3611111111111111</v>
      </c>
      <c r="H125" s="23">
        <f t="shared" si="44"/>
        <v>18</v>
      </c>
      <c r="I125" s="19">
        <f>H125/H129</f>
        <v>0.2903225806451613</v>
      </c>
      <c r="J125" s="73">
        <f t="shared" si="45"/>
        <v>108</v>
      </c>
      <c r="K125" s="74">
        <f>J125/J129</f>
        <v>0.35526315789473684</v>
      </c>
      <c r="L125" s="21"/>
      <c r="M125" s="85">
        <v>12</v>
      </c>
      <c r="N125" s="86">
        <v>19</v>
      </c>
      <c r="O125" s="85">
        <v>17</v>
      </c>
      <c r="P125" s="86">
        <v>11</v>
      </c>
      <c r="Q125" s="85">
        <v>13</v>
      </c>
      <c r="R125" s="86">
        <v>20</v>
      </c>
      <c r="S125" s="85">
        <v>9</v>
      </c>
      <c r="T125" s="86">
        <v>7</v>
      </c>
    </row>
    <row r="126" spans="1:20" s="21" customFormat="1" ht="12">
      <c r="A126" s="30" t="s">
        <v>66</v>
      </c>
      <c r="B126" s="81">
        <f t="shared" si="41"/>
        <v>6</v>
      </c>
      <c r="C126" s="60">
        <f>B126/B129</f>
        <v>0.09836065573770492</v>
      </c>
      <c r="D126" s="81">
        <f t="shared" si="42"/>
        <v>3</v>
      </c>
      <c r="E126" s="18">
        <f>D126/D129</f>
        <v>0.027522935779816515</v>
      </c>
      <c r="F126" s="81">
        <f t="shared" si="43"/>
        <v>8</v>
      </c>
      <c r="G126" s="60">
        <f>F126/F129</f>
        <v>0.1111111111111111</v>
      </c>
      <c r="H126" s="82">
        <f t="shared" si="44"/>
        <v>0</v>
      </c>
      <c r="I126" s="18">
        <f>H126/H129</f>
        <v>0</v>
      </c>
      <c r="J126" s="67">
        <f t="shared" si="45"/>
        <v>17</v>
      </c>
      <c r="K126" s="75">
        <f>J126/J129</f>
        <v>0.05592105263157895</v>
      </c>
      <c r="M126" s="85">
        <v>4</v>
      </c>
      <c r="N126" s="86">
        <v>2</v>
      </c>
      <c r="O126" s="85">
        <v>3</v>
      </c>
      <c r="P126" s="86">
        <v>0</v>
      </c>
      <c r="Q126" s="85">
        <v>2</v>
      </c>
      <c r="R126" s="86">
        <v>1</v>
      </c>
      <c r="S126" s="85">
        <v>5</v>
      </c>
      <c r="T126" s="86">
        <v>0</v>
      </c>
    </row>
    <row r="127" spans="1:20" s="28" customFormat="1" ht="12">
      <c r="A127" s="25" t="s">
        <v>67</v>
      </c>
      <c r="B127" s="51">
        <f t="shared" si="41"/>
        <v>10</v>
      </c>
      <c r="C127" s="52">
        <f>B127/B129</f>
        <v>0.16393442622950818</v>
      </c>
      <c r="D127" s="51">
        <f t="shared" si="42"/>
        <v>6</v>
      </c>
      <c r="E127" s="19">
        <f>D127/D129</f>
        <v>0.05504587155963303</v>
      </c>
      <c r="F127" s="51">
        <f t="shared" si="43"/>
        <v>4</v>
      </c>
      <c r="G127" s="52">
        <f>F127/F129</f>
        <v>0.05555555555555555</v>
      </c>
      <c r="H127" s="23">
        <f t="shared" si="44"/>
        <v>0</v>
      </c>
      <c r="I127" s="19">
        <f>H127/H129</f>
        <v>0</v>
      </c>
      <c r="J127" s="73">
        <f t="shared" si="45"/>
        <v>20</v>
      </c>
      <c r="K127" s="74">
        <f>J127/J129</f>
        <v>0.06578947368421052</v>
      </c>
      <c r="L127" s="21"/>
      <c r="M127" s="85">
        <v>6</v>
      </c>
      <c r="N127" s="86">
        <v>2</v>
      </c>
      <c r="O127" s="85">
        <v>1</v>
      </c>
      <c r="P127" s="86">
        <v>0</v>
      </c>
      <c r="Q127" s="85">
        <v>4</v>
      </c>
      <c r="R127" s="86">
        <v>4</v>
      </c>
      <c r="S127" s="85">
        <v>3</v>
      </c>
      <c r="T127" s="86">
        <v>0</v>
      </c>
    </row>
    <row r="128" spans="1:20" s="21" customFormat="1" ht="12">
      <c r="A128" s="30" t="s">
        <v>8</v>
      </c>
      <c r="B128" s="81">
        <f t="shared" si="41"/>
        <v>3</v>
      </c>
      <c r="C128" s="60">
        <f>B128/B129</f>
        <v>0.04918032786885246</v>
      </c>
      <c r="D128" s="81">
        <f t="shared" si="42"/>
        <v>8</v>
      </c>
      <c r="E128" s="18">
        <f>D128/D129</f>
        <v>0.07339449541284404</v>
      </c>
      <c r="F128" s="81">
        <f t="shared" si="43"/>
        <v>6</v>
      </c>
      <c r="G128" s="60">
        <f>F128/F129</f>
        <v>0.08333333333333333</v>
      </c>
      <c r="H128" s="82">
        <f t="shared" si="44"/>
        <v>15</v>
      </c>
      <c r="I128" s="18">
        <f>H128/H129</f>
        <v>0.24193548387096775</v>
      </c>
      <c r="J128" s="67">
        <f t="shared" si="45"/>
        <v>32</v>
      </c>
      <c r="K128" s="75">
        <f>J128/J129</f>
        <v>0.10526315789473684</v>
      </c>
      <c r="M128" s="85">
        <v>2</v>
      </c>
      <c r="N128" s="86">
        <v>2</v>
      </c>
      <c r="O128" s="85">
        <v>2</v>
      </c>
      <c r="P128" s="86">
        <v>11</v>
      </c>
      <c r="Q128" s="85">
        <v>1</v>
      </c>
      <c r="R128" s="86">
        <v>6</v>
      </c>
      <c r="S128" s="85">
        <v>4</v>
      </c>
      <c r="T128" s="86">
        <v>4</v>
      </c>
    </row>
    <row r="129" spans="1:20" s="38" customFormat="1" ht="12">
      <c r="A129" s="32" t="s">
        <v>9</v>
      </c>
      <c r="B129" s="56">
        <f>SUM(B123:B128)</f>
        <v>61</v>
      </c>
      <c r="C129" s="62">
        <f>B129/B129</f>
        <v>1</v>
      </c>
      <c r="D129" s="33">
        <f>SUM(D123:D128)</f>
        <v>109</v>
      </c>
      <c r="E129" s="37">
        <f>D129/D129</f>
        <v>1</v>
      </c>
      <c r="F129" s="56">
        <f>SUM(F123:F128)</f>
        <v>72</v>
      </c>
      <c r="G129" s="62">
        <f>F129/F129</f>
        <v>1</v>
      </c>
      <c r="H129" s="33">
        <f>SUM(H123:H128)</f>
        <v>62</v>
      </c>
      <c r="I129" s="37">
        <f>H129/H129</f>
        <v>1</v>
      </c>
      <c r="J129" s="76">
        <f t="shared" si="45"/>
        <v>304</v>
      </c>
      <c r="K129" s="77">
        <f>J129/J129</f>
        <v>1</v>
      </c>
      <c r="L129" s="100"/>
      <c r="M129" s="91">
        <v>33</v>
      </c>
      <c r="N129" s="92">
        <v>48</v>
      </c>
      <c r="O129" s="91">
        <v>40</v>
      </c>
      <c r="P129" s="92">
        <v>40</v>
      </c>
      <c r="Q129" s="91">
        <v>28</v>
      </c>
      <c r="R129" s="92">
        <v>61</v>
      </c>
      <c r="S129" s="91">
        <v>32</v>
      </c>
      <c r="T129" s="92">
        <v>22</v>
      </c>
    </row>
    <row r="130" spans="10:11" ht="12">
      <c r="J130" s="67"/>
      <c r="K130" s="68"/>
    </row>
    <row r="131" spans="1:11" ht="12">
      <c r="A131" s="5" t="s">
        <v>70</v>
      </c>
      <c r="J131" s="67"/>
      <c r="K131" s="68"/>
    </row>
    <row r="132" spans="1:20" s="28" customFormat="1" ht="12">
      <c r="A132" s="25" t="s">
        <v>63</v>
      </c>
      <c r="B132" s="51">
        <f aca="true" t="shared" si="46" ref="B132:B137">SUM(M132,Q132)</f>
        <v>3</v>
      </c>
      <c r="C132" s="52">
        <f>B132/B138</f>
        <v>0.04918032786885246</v>
      </c>
      <c r="D132" s="51">
        <f aca="true" t="shared" si="47" ref="D132:D137">SUM(N132,R132)</f>
        <v>2</v>
      </c>
      <c r="E132" s="19">
        <f>D132/D138</f>
        <v>0.01834862385321101</v>
      </c>
      <c r="F132" s="51">
        <f aca="true" t="shared" si="48" ref="F132:F137">SUM(O132,S132)</f>
        <v>2</v>
      </c>
      <c r="G132" s="52">
        <f>F132/F138</f>
        <v>0.027777777777777776</v>
      </c>
      <c r="H132" s="23">
        <f aca="true" t="shared" si="49" ref="H132:H137">SUM(P132,T132)</f>
        <v>5</v>
      </c>
      <c r="I132" s="19">
        <f>H132/H138</f>
        <v>0.08064516129032258</v>
      </c>
      <c r="J132" s="73">
        <f aca="true" t="shared" si="50" ref="J132:J138">SUM(B132,D132,F132,H132)</f>
        <v>12</v>
      </c>
      <c r="K132" s="74">
        <f>J132/J138</f>
        <v>0.039473684210526314</v>
      </c>
      <c r="L132" s="21"/>
      <c r="M132" s="85">
        <v>1</v>
      </c>
      <c r="N132" s="86">
        <v>1</v>
      </c>
      <c r="O132" s="85">
        <v>1</v>
      </c>
      <c r="P132" s="86">
        <v>5</v>
      </c>
      <c r="Q132" s="85">
        <v>2</v>
      </c>
      <c r="R132" s="86">
        <v>1</v>
      </c>
      <c r="S132" s="85">
        <v>1</v>
      </c>
      <c r="T132" s="86">
        <v>0</v>
      </c>
    </row>
    <row r="133" spans="1:20" s="21" customFormat="1" ht="12">
      <c r="A133" s="30" t="s">
        <v>64</v>
      </c>
      <c r="B133" s="81">
        <f t="shared" si="46"/>
        <v>14</v>
      </c>
      <c r="C133" s="60">
        <f>B133/B138</f>
        <v>0.22950819672131148</v>
      </c>
      <c r="D133" s="81">
        <f t="shared" si="47"/>
        <v>54</v>
      </c>
      <c r="E133" s="18">
        <f>D133/D138</f>
        <v>0.4954128440366973</v>
      </c>
      <c r="F133" s="81">
        <f t="shared" si="48"/>
        <v>31</v>
      </c>
      <c r="G133" s="60">
        <f>F133/F138</f>
        <v>0.4305555555555556</v>
      </c>
      <c r="H133" s="82">
        <f t="shared" si="49"/>
        <v>19</v>
      </c>
      <c r="I133" s="18">
        <f>H133/H138</f>
        <v>0.3064516129032258</v>
      </c>
      <c r="J133" s="67">
        <f t="shared" si="50"/>
        <v>118</v>
      </c>
      <c r="K133" s="75">
        <f>J133/J138</f>
        <v>0.3881578947368421</v>
      </c>
      <c r="M133" s="85">
        <v>6</v>
      </c>
      <c r="N133" s="86">
        <v>19</v>
      </c>
      <c r="O133" s="85">
        <v>18</v>
      </c>
      <c r="P133" s="86">
        <v>9</v>
      </c>
      <c r="Q133" s="85">
        <v>8</v>
      </c>
      <c r="R133" s="86">
        <v>35</v>
      </c>
      <c r="S133" s="85">
        <v>13</v>
      </c>
      <c r="T133" s="86">
        <v>10</v>
      </c>
    </row>
    <row r="134" spans="1:20" s="28" customFormat="1" ht="12">
      <c r="A134" s="25" t="s">
        <v>65</v>
      </c>
      <c r="B134" s="51">
        <f t="shared" si="46"/>
        <v>28</v>
      </c>
      <c r="C134" s="52">
        <f>B134/B138</f>
        <v>0.45901639344262296</v>
      </c>
      <c r="D134" s="51">
        <f t="shared" si="47"/>
        <v>32</v>
      </c>
      <c r="E134" s="19">
        <f>D134/D138</f>
        <v>0.29357798165137616</v>
      </c>
      <c r="F134" s="51">
        <f t="shared" si="48"/>
        <v>22</v>
      </c>
      <c r="G134" s="52">
        <f>F134/F138</f>
        <v>0.3055555555555556</v>
      </c>
      <c r="H134" s="23">
        <f t="shared" si="49"/>
        <v>16</v>
      </c>
      <c r="I134" s="19">
        <f>H134/H138</f>
        <v>0.25806451612903225</v>
      </c>
      <c r="J134" s="73">
        <f t="shared" si="50"/>
        <v>98</v>
      </c>
      <c r="K134" s="74">
        <f>J134/J138</f>
        <v>0.3223684210526316</v>
      </c>
      <c r="L134" s="21"/>
      <c r="M134" s="85">
        <v>20</v>
      </c>
      <c r="N134" s="86">
        <v>17</v>
      </c>
      <c r="O134" s="85">
        <v>14</v>
      </c>
      <c r="P134" s="86">
        <v>9</v>
      </c>
      <c r="Q134" s="85">
        <v>8</v>
      </c>
      <c r="R134" s="86">
        <v>15</v>
      </c>
      <c r="S134" s="85">
        <v>8</v>
      </c>
      <c r="T134" s="86">
        <v>7</v>
      </c>
    </row>
    <row r="135" spans="1:20" s="21" customFormat="1" ht="12">
      <c r="A135" s="30" t="s">
        <v>66</v>
      </c>
      <c r="B135" s="81">
        <f t="shared" si="46"/>
        <v>14</v>
      </c>
      <c r="C135" s="60">
        <f>B135/B138</f>
        <v>0.22950819672131148</v>
      </c>
      <c r="D135" s="81">
        <f t="shared" si="47"/>
        <v>11</v>
      </c>
      <c r="E135" s="18">
        <f>D135/D138</f>
        <v>0.10091743119266056</v>
      </c>
      <c r="F135" s="81">
        <f t="shared" si="48"/>
        <v>7</v>
      </c>
      <c r="G135" s="60">
        <f>F135/F138</f>
        <v>0.09722222222222222</v>
      </c>
      <c r="H135" s="82">
        <f t="shared" si="49"/>
        <v>3</v>
      </c>
      <c r="I135" s="18">
        <f>H135/H138</f>
        <v>0.04838709677419355</v>
      </c>
      <c r="J135" s="67">
        <f t="shared" si="50"/>
        <v>35</v>
      </c>
      <c r="K135" s="75">
        <f>J135/J138</f>
        <v>0.11513157894736842</v>
      </c>
      <c r="M135" s="85">
        <v>5</v>
      </c>
      <c r="N135" s="86">
        <v>7</v>
      </c>
      <c r="O135" s="85">
        <v>3</v>
      </c>
      <c r="P135" s="86">
        <v>3</v>
      </c>
      <c r="Q135" s="85">
        <v>9</v>
      </c>
      <c r="R135" s="86">
        <v>4</v>
      </c>
      <c r="S135" s="85">
        <v>4</v>
      </c>
      <c r="T135" s="86">
        <v>0</v>
      </c>
    </row>
    <row r="136" spans="1:20" s="28" customFormat="1" ht="12">
      <c r="A136" s="25" t="s">
        <v>67</v>
      </c>
      <c r="B136" s="51">
        <f t="shared" si="46"/>
        <v>0</v>
      </c>
      <c r="C136" s="52">
        <f>B136/B138</f>
        <v>0</v>
      </c>
      <c r="D136" s="51">
        <f t="shared" si="47"/>
        <v>5</v>
      </c>
      <c r="E136" s="19">
        <f>D136/D138</f>
        <v>0.045871559633027525</v>
      </c>
      <c r="F136" s="51">
        <f t="shared" si="48"/>
        <v>5</v>
      </c>
      <c r="G136" s="52">
        <f>F136/F138</f>
        <v>0.06944444444444445</v>
      </c>
      <c r="H136" s="23">
        <f t="shared" si="49"/>
        <v>4</v>
      </c>
      <c r="I136" s="19">
        <f>H136/H138</f>
        <v>0.06451612903225806</v>
      </c>
      <c r="J136" s="73">
        <f t="shared" si="50"/>
        <v>14</v>
      </c>
      <c r="K136" s="74">
        <f>J136/J138</f>
        <v>0.046052631578947366</v>
      </c>
      <c r="L136" s="21"/>
      <c r="M136" s="85">
        <v>0</v>
      </c>
      <c r="N136" s="86">
        <v>3</v>
      </c>
      <c r="O136" s="85">
        <v>2</v>
      </c>
      <c r="P136" s="86">
        <v>3</v>
      </c>
      <c r="Q136" s="85">
        <v>0</v>
      </c>
      <c r="R136" s="86">
        <v>2</v>
      </c>
      <c r="S136" s="85">
        <v>3</v>
      </c>
      <c r="T136" s="86">
        <v>1</v>
      </c>
    </row>
    <row r="137" spans="1:20" s="21" customFormat="1" ht="12">
      <c r="A137" s="30" t="s">
        <v>8</v>
      </c>
      <c r="B137" s="81">
        <f t="shared" si="46"/>
        <v>2</v>
      </c>
      <c r="C137" s="60">
        <f>B137/B138</f>
        <v>0.03278688524590164</v>
      </c>
      <c r="D137" s="81">
        <f t="shared" si="47"/>
        <v>5</v>
      </c>
      <c r="E137" s="18">
        <f>D137/D138</f>
        <v>0.045871559633027525</v>
      </c>
      <c r="F137" s="81">
        <f t="shared" si="48"/>
        <v>5</v>
      </c>
      <c r="G137" s="60">
        <f>F137/F138</f>
        <v>0.06944444444444445</v>
      </c>
      <c r="H137" s="82">
        <f t="shared" si="49"/>
        <v>15</v>
      </c>
      <c r="I137" s="18">
        <f>H137/H138</f>
        <v>0.24193548387096775</v>
      </c>
      <c r="J137" s="67">
        <f t="shared" si="50"/>
        <v>27</v>
      </c>
      <c r="K137" s="75">
        <f>J137/J138</f>
        <v>0.08881578947368421</v>
      </c>
      <c r="M137" s="85">
        <v>1</v>
      </c>
      <c r="N137" s="86">
        <v>1</v>
      </c>
      <c r="O137" s="85">
        <v>2</v>
      </c>
      <c r="P137" s="86">
        <v>11</v>
      </c>
      <c r="Q137" s="85">
        <v>1</v>
      </c>
      <c r="R137" s="86">
        <v>4</v>
      </c>
      <c r="S137" s="85">
        <v>3</v>
      </c>
      <c r="T137" s="86">
        <v>4</v>
      </c>
    </row>
    <row r="138" spans="1:20" s="38" customFormat="1" ht="12">
      <c r="A138" s="32" t="s">
        <v>9</v>
      </c>
      <c r="B138" s="56">
        <f>SUM(B132:B137)</f>
        <v>61</v>
      </c>
      <c r="C138" s="62">
        <f>B138/B138</f>
        <v>1</v>
      </c>
      <c r="D138" s="33">
        <f>SUM(D132:D137)</f>
        <v>109</v>
      </c>
      <c r="E138" s="37">
        <f>D138/D138</f>
        <v>1</v>
      </c>
      <c r="F138" s="56">
        <f>SUM(F132:F137)</f>
        <v>72</v>
      </c>
      <c r="G138" s="62">
        <f>F138/F138</f>
        <v>1</v>
      </c>
      <c r="H138" s="33">
        <f>SUM(H132:H137)</f>
        <v>62</v>
      </c>
      <c r="I138" s="37">
        <f>H138/H138</f>
        <v>1</v>
      </c>
      <c r="J138" s="76">
        <f t="shared" si="50"/>
        <v>304</v>
      </c>
      <c r="K138" s="77">
        <f>J138/J138</f>
        <v>1</v>
      </c>
      <c r="L138" s="100"/>
      <c r="M138" s="91">
        <v>33</v>
      </c>
      <c r="N138" s="92">
        <v>48</v>
      </c>
      <c r="O138" s="91">
        <v>40</v>
      </c>
      <c r="P138" s="92">
        <v>40</v>
      </c>
      <c r="Q138" s="91">
        <v>28</v>
      </c>
      <c r="R138" s="92">
        <v>61</v>
      </c>
      <c r="S138" s="91">
        <v>32</v>
      </c>
      <c r="T138" s="92">
        <v>22</v>
      </c>
    </row>
    <row r="139" spans="1:20" s="21" customFormat="1" ht="12">
      <c r="A139" s="8"/>
      <c r="B139" s="63"/>
      <c r="C139" s="60"/>
      <c r="D139" s="9"/>
      <c r="E139" s="18"/>
      <c r="F139" s="63"/>
      <c r="G139" s="60"/>
      <c r="H139" s="9"/>
      <c r="I139" s="18"/>
      <c r="J139" s="67"/>
      <c r="K139" s="75"/>
      <c r="M139" s="95"/>
      <c r="N139" s="96"/>
      <c r="O139" s="95"/>
      <c r="P139" s="96"/>
      <c r="Q139" s="95"/>
      <c r="R139" s="96"/>
      <c r="S139" s="95"/>
      <c r="T139" s="96"/>
    </row>
    <row r="140" spans="10:11" ht="12">
      <c r="J140" s="67"/>
      <c r="K140" s="68"/>
    </row>
    <row r="141" spans="2:20" s="5" customFormat="1" ht="11.25">
      <c r="B141" s="47" t="s">
        <v>112</v>
      </c>
      <c r="C141" s="48" t="s">
        <v>113</v>
      </c>
      <c r="D141" s="6" t="s">
        <v>112</v>
      </c>
      <c r="E141" s="16" t="s">
        <v>113</v>
      </c>
      <c r="F141" s="47" t="s">
        <v>112</v>
      </c>
      <c r="G141" s="48" t="s">
        <v>113</v>
      </c>
      <c r="H141" s="6" t="s">
        <v>112</v>
      </c>
      <c r="I141" s="16" t="s">
        <v>113</v>
      </c>
      <c r="J141" s="69" t="s">
        <v>112</v>
      </c>
      <c r="K141" s="70" t="s">
        <v>113</v>
      </c>
      <c r="L141" s="8"/>
      <c r="M141" s="87" t="s">
        <v>10</v>
      </c>
      <c r="N141" s="88" t="s">
        <v>10</v>
      </c>
      <c r="O141" s="87" t="s">
        <v>10</v>
      </c>
      <c r="P141" s="88" t="s">
        <v>10</v>
      </c>
      <c r="Q141" s="87" t="s">
        <v>110</v>
      </c>
      <c r="R141" s="88" t="s">
        <v>110</v>
      </c>
      <c r="S141" s="87" t="s">
        <v>110</v>
      </c>
      <c r="T141" s="88" t="s">
        <v>110</v>
      </c>
    </row>
    <row r="142" spans="2:20" s="40" customFormat="1" ht="11.25">
      <c r="B142" s="49" t="s">
        <v>6</v>
      </c>
      <c r="C142" s="50" t="s">
        <v>6</v>
      </c>
      <c r="D142" s="41" t="s">
        <v>7</v>
      </c>
      <c r="E142" s="42" t="s">
        <v>7</v>
      </c>
      <c r="F142" s="49" t="s">
        <v>12</v>
      </c>
      <c r="G142" s="50" t="s">
        <v>12</v>
      </c>
      <c r="H142" s="41" t="s">
        <v>14</v>
      </c>
      <c r="I142" s="42" t="s">
        <v>14</v>
      </c>
      <c r="J142" s="71" t="s">
        <v>13</v>
      </c>
      <c r="K142" s="72" t="s">
        <v>13</v>
      </c>
      <c r="L142" s="98"/>
      <c r="M142" s="89" t="s">
        <v>6</v>
      </c>
      <c r="N142" s="90" t="s">
        <v>7</v>
      </c>
      <c r="O142" s="89" t="s">
        <v>12</v>
      </c>
      <c r="P142" s="90" t="s">
        <v>14</v>
      </c>
      <c r="Q142" s="89" t="s">
        <v>6</v>
      </c>
      <c r="R142" s="90" t="s">
        <v>7</v>
      </c>
      <c r="S142" s="89" t="s">
        <v>12</v>
      </c>
      <c r="T142" s="90" t="s">
        <v>14</v>
      </c>
    </row>
    <row r="143" spans="1:11" ht="12">
      <c r="A143" s="5" t="s">
        <v>71</v>
      </c>
      <c r="J143" s="67"/>
      <c r="K143" s="68"/>
    </row>
    <row r="144" spans="1:20" s="28" customFormat="1" ht="12">
      <c r="A144" s="25" t="s">
        <v>63</v>
      </c>
      <c r="B144" s="51">
        <f aca="true" t="shared" si="51" ref="B144:B149">SUM(M144,Q144)</f>
        <v>14</v>
      </c>
      <c r="C144" s="52">
        <f>B144/B150</f>
        <v>0.22950819672131148</v>
      </c>
      <c r="D144" s="51">
        <f aca="true" t="shared" si="52" ref="D144:D149">SUM(N144,R144)</f>
        <v>10</v>
      </c>
      <c r="E144" s="19">
        <f>D144/D150</f>
        <v>0.09174311926605505</v>
      </c>
      <c r="F144" s="51">
        <f aca="true" t="shared" si="53" ref="F144:F149">SUM(O144,S144)</f>
        <v>10</v>
      </c>
      <c r="G144" s="52">
        <f>F144/F150</f>
        <v>0.1388888888888889</v>
      </c>
      <c r="H144" s="23">
        <f aca="true" t="shared" si="54" ref="H144:H149">SUM(P144,T144)</f>
        <v>5</v>
      </c>
      <c r="I144" s="19">
        <f>H144/H150</f>
        <v>0.08064516129032258</v>
      </c>
      <c r="J144" s="73">
        <f aca="true" t="shared" si="55" ref="J144:J150">SUM(B144,D144,F144,H144)</f>
        <v>39</v>
      </c>
      <c r="K144" s="74">
        <f>J144/J150</f>
        <v>0.12828947368421054</v>
      </c>
      <c r="L144" s="21"/>
      <c r="M144" s="85">
        <v>10</v>
      </c>
      <c r="N144" s="86">
        <v>5</v>
      </c>
      <c r="O144" s="85">
        <v>7</v>
      </c>
      <c r="P144" s="86">
        <v>5</v>
      </c>
      <c r="Q144" s="85">
        <v>4</v>
      </c>
      <c r="R144" s="86">
        <v>5</v>
      </c>
      <c r="S144" s="85">
        <v>3</v>
      </c>
      <c r="T144" s="86">
        <v>0</v>
      </c>
    </row>
    <row r="145" spans="1:20" s="21" customFormat="1" ht="12">
      <c r="A145" s="30" t="s">
        <v>64</v>
      </c>
      <c r="B145" s="81">
        <f t="shared" si="51"/>
        <v>23</v>
      </c>
      <c r="C145" s="60">
        <f>B145/B150</f>
        <v>0.3770491803278688</v>
      </c>
      <c r="D145" s="81">
        <f t="shared" si="52"/>
        <v>67</v>
      </c>
      <c r="E145" s="18">
        <f>D145/D150</f>
        <v>0.6146788990825688</v>
      </c>
      <c r="F145" s="81">
        <f t="shared" si="53"/>
        <v>47</v>
      </c>
      <c r="G145" s="60">
        <f>F145/F150</f>
        <v>0.6527777777777778</v>
      </c>
      <c r="H145" s="82">
        <f t="shared" si="54"/>
        <v>29</v>
      </c>
      <c r="I145" s="18">
        <f>H145/H150</f>
        <v>0.46774193548387094</v>
      </c>
      <c r="J145" s="67">
        <f t="shared" si="55"/>
        <v>166</v>
      </c>
      <c r="K145" s="75">
        <f>J145/J150</f>
        <v>0.5460526315789473</v>
      </c>
      <c r="M145" s="85">
        <v>9</v>
      </c>
      <c r="N145" s="86">
        <v>28</v>
      </c>
      <c r="O145" s="85">
        <v>28</v>
      </c>
      <c r="P145" s="86">
        <v>16</v>
      </c>
      <c r="Q145" s="85">
        <v>14</v>
      </c>
      <c r="R145" s="86">
        <v>39</v>
      </c>
      <c r="S145" s="85">
        <v>19</v>
      </c>
      <c r="T145" s="86">
        <v>13</v>
      </c>
    </row>
    <row r="146" spans="1:20" s="28" customFormat="1" ht="12">
      <c r="A146" s="25" t="s">
        <v>65</v>
      </c>
      <c r="B146" s="51">
        <f t="shared" si="51"/>
        <v>13</v>
      </c>
      <c r="C146" s="52">
        <f>B146/B150</f>
        <v>0.21311475409836064</v>
      </c>
      <c r="D146" s="51">
        <f t="shared" si="52"/>
        <v>22</v>
      </c>
      <c r="E146" s="19">
        <f>D146/D150</f>
        <v>0.2018348623853211</v>
      </c>
      <c r="F146" s="51">
        <f t="shared" si="53"/>
        <v>10</v>
      </c>
      <c r="G146" s="52">
        <f>F146/F150</f>
        <v>0.1388888888888889</v>
      </c>
      <c r="H146" s="23">
        <f t="shared" si="54"/>
        <v>5</v>
      </c>
      <c r="I146" s="19">
        <f>H146/H150</f>
        <v>0.08064516129032258</v>
      </c>
      <c r="J146" s="73">
        <f t="shared" si="55"/>
        <v>50</v>
      </c>
      <c r="K146" s="74">
        <f>J146/J150</f>
        <v>0.16447368421052633</v>
      </c>
      <c r="L146" s="21"/>
      <c r="M146" s="85">
        <v>7</v>
      </c>
      <c r="N146" s="86">
        <v>11</v>
      </c>
      <c r="O146" s="85">
        <v>4</v>
      </c>
      <c r="P146" s="86">
        <v>2</v>
      </c>
      <c r="Q146" s="85">
        <v>6</v>
      </c>
      <c r="R146" s="86">
        <v>11</v>
      </c>
      <c r="S146" s="85">
        <v>6</v>
      </c>
      <c r="T146" s="86">
        <v>3</v>
      </c>
    </row>
    <row r="147" spans="1:20" s="21" customFormat="1" ht="12">
      <c r="A147" s="30" t="s">
        <v>66</v>
      </c>
      <c r="B147" s="81">
        <f t="shared" si="51"/>
        <v>5</v>
      </c>
      <c r="C147" s="60">
        <f>B147/B150</f>
        <v>0.08196721311475409</v>
      </c>
      <c r="D147" s="81">
        <f t="shared" si="52"/>
        <v>1</v>
      </c>
      <c r="E147" s="18">
        <f>D147/D150</f>
        <v>0.009174311926605505</v>
      </c>
      <c r="F147" s="81">
        <f t="shared" si="53"/>
        <v>1</v>
      </c>
      <c r="G147" s="60">
        <f>F147/F150</f>
        <v>0.013888888888888888</v>
      </c>
      <c r="H147" s="82">
        <f t="shared" si="54"/>
        <v>1</v>
      </c>
      <c r="I147" s="18">
        <f>H147/H150</f>
        <v>0.016129032258064516</v>
      </c>
      <c r="J147" s="67">
        <f t="shared" si="55"/>
        <v>8</v>
      </c>
      <c r="K147" s="75">
        <f>J147/J150</f>
        <v>0.02631578947368421</v>
      </c>
      <c r="M147" s="85">
        <v>4</v>
      </c>
      <c r="N147" s="86">
        <v>0</v>
      </c>
      <c r="O147" s="85">
        <v>1</v>
      </c>
      <c r="P147" s="86">
        <v>0</v>
      </c>
      <c r="Q147" s="85">
        <v>1</v>
      </c>
      <c r="R147" s="86">
        <v>1</v>
      </c>
      <c r="S147" s="85">
        <v>0</v>
      </c>
      <c r="T147" s="86">
        <v>1</v>
      </c>
    </row>
    <row r="148" spans="1:20" s="28" customFormat="1" ht="12">
      <c r="A148" s="25" t="s">
        <v>67</v>
      </c>
      <c r="B148" s="51">
        <f t="shared" si="51"/>
        <v>3</v>
      </c>
      <c r="C148" s="52">
        <f>B148/B150</f>
        <v>0.04918032786885246</v>
      </c>
      <c r="D148" s="51">
        <f t="shared" si="52"/>
        <v>4</v>
      </c>
      <c r="E148" s="19">
        <f>D148/D150</f>
        <v>0.03669724770642202</v>
      </c>
      <c r="F148" s="51">
        <f t="shared" si="53"/>
        <v>2</v>
      </c>
      <c r="G148" s="52">
        <f>F148/F150</f>
        <v>0.027777777777777776</v>
      </c>
      <c r="H148" s="23">
        <f t="shared" si="54"/>
        <v>4</v>
      </c>
      <c r="I148" s="19">
        <f>H148/H150</f>
        <v>0.06451612903225806</v>
      </c>
      <c r="J148" s="73">
        <f t="shared" si="55"/>
        <v>13</v>
      </c>
      <c r="K148" s="74">
        <f>J148/J150</f>
        <v>0.04276315789473684</v>
      </c>
      <c r="L148" s="21"/>
      <c r="M148" s="85">
        <v>2</v>
      </c>
      <c r="N148" s="86">
        <v>2</v>
      </c>
      <c r="O148" s="85">
        <v>0</v>
      </c>
      <c r="P148" s="86">
        <v>4</v>
      </c>
      <c r="Q148" s="85">
        <v>1</v>
      </c>
      <c r="R148" s="86">
        <v>2</v>
      </c>
      <c r="S148" s="85">
        <v>2</v>
      </c>
      <c r="T148" s="86">
        <v>0</v>
      </c>
    </row>
    <row r="149" spans="1:20" s="21" customFormat="1" ht="12">
      <c r="A149" s="30" t="s">
        <v>8</v>
      </c>
      <c r="B149" s="81">
        <f t="shared" si="51"/>
        <v>3</v>
      </c>
      <c r="C149" s="60">
        <f>B149/B150</f>
        <v>0.04918032786885246</v>
      </c>
      <c r="D149" s="81">
        <f t="shared" si="52"/>
        <v>5</v>
      </c>
      <c r="E149" s="18">
        <f>D149/D150</f>
        <v>0.045871559633027525</v>
      </c>
      <c r="F149" s="81">
        <f t="shared" si="53"/>
        <v>2</v>
      </c>
      <c r="G149" s="60">
        <f>F149/F150</f>
        <v>0.027777777777777776</v>
      </c>
      <c r="H149" s="82">
        <f t="shared" si="54"/>
        <v>18</v>
      </c>
      <c r="I149" s="18">
        <f>H149/H150</f>
        <v>0.2903225806451613</v>
      </c>
      <c r="J149" s="67">
        <f t="shared" si="55"/>
        <v>28</v>
      </c>
      <c r="K149" s="75">
        <f>J149/J150</f>
        <v>0.09210526315789473</v>
      </c>
      <c r="M149" s="85">
        <v>1</v>
      </c>
      <c r="N149" s="86">
        <v>2</v>
      </c>
      <c r="O149" s="85">
        <v>0</v>
      </c>
      <c r="P149" s="86">
        <v>13</v>
      </c>
      <c r="Q149" s="85">
        <v>2</v>
      </c>
      <c r="R149" s="86">
        <v>3</v>
      </c>
      <c r="S149" s="85">
        <v>2</v>
      </c>
      <c r="T149" s="86">
        <v>5</v>
      </c>
    </row>
    <row r="150" spans="1:20" s="38" customFormat="1" ht="12">
      <c r="A150" s="32" t="s">
        <v>9</v>
      </c>
      <c r="B150" s="56">
        <f>SUM(B144:B149)</f>
        <v>61</v>
      </c>
      <c r="C150" s="62">
        <f>B150/B150</f>
        <v>1</v>
      </c>
      <c r="D150" s="33">
        <f>SUM(D144:D149)</f>
        <v>109</v>
      </c>
      <c r="E150" s="37">
        <f>D150/D150</f>
        <v>1</v>
      </c>
      <c r="F150" s="56">
        <f>SUM(F144:F149)</f>
        <v>72</v>
      </c>
      <c r="G150" s="62">
        <f>F150/F150</f>
        <v>1</v>
      </c>
      <c r="H150" s="33">
        <f>SUM(H144:H149)</f>
        <v>62</v>
      </c>
      <c r="I150" s="37">
        <f>H150/H150</f>
        <v>1</v>
      </c>
      <c r="J150" s="76">
        <f t="shared" si="55"/>
        <v>304</v>
      </c>
      <c r="K150" s="77">
        <f>J150/J150</f>
        <v>1</v>
      </c>
      <c r="L150" s="100"/>
      <c r="M150" s="91">
        <v>33</v>
      </c>
      <c r="N150" s="92">
        <v>48</v>
      </c>
      <c r="O150" s="91">
        <v>40</v>
      </c>
      <c r="P150" s="92">
        <v>40</v>
      </c>
      <c r="Q150" s="91">
        <v>28</v>
      </c>
      <c r="R150" s="92">
        <v>61</v>
      </c>
      <c r="S150" s="91">
        <v>32</v>
      </c>
      <c r="T150" s="92">
        <v>22</v>
      </c>
    </row>
    <row r="151" spans="10:11" ht="12">
      <c r="J151" s="67"/>
      <c r="K151" s="68"/>
    </row>
    <row r="152" spans="1:11" ht="12">
      <c r="A152" s="5" t="s">
        <v>73</v>
      </c>
      <c r="J152" s="67"/>
      <c r="K152" s="68"/>
    </row>
    <row r="153" spans="1:20" s="28" customFormat="1" ht="12">
      <c r="A153" s="25" t="s">
        <v>63</v>
      </c>
      <c r="B153" s="51">
        <f aca="true" t="shared" si="56" ref="B153:B158">SUM(M153,Q153)</f>
        <v>9</v>
      </c>
      <c r="C153" s="52">
        <f>B153/B159</f>
        <v>0.14754098360655737</v>
      </c>
      <c r="D153" s="51">
        <f aca="true" t="shared" si="57" ref="D153:D158">SUM(N153,R153)</f>
        <v>16</v>
      </c>
      <c r="E153" s="19">
        <f>D153/D159</f>
        <v>0.14678899082568808</v>
      </c>
      <c r="F153" s="51">
        <f aca="true" t="shared" si="58" ref="F153:F158">SUM(O153,S153)</f>
        <v>15</v>
      </c>
      <c r="G153" s="52">
        <f>F153/F159</f>
        <v>0.20833333333333334</v>
      </c>
      <c r="H153" s="23">
        <f aca="true" t="shared" si="59" ref="H153:H158">SUM(P153,T153)</f>
        <v>5</v>
      </c>
      <c r="I153" s="19">
        <f>H153/H159</f>
        <v>0.08064516129032258</v>
      </c>
      <c r="J153" s="73">
        <f aca="true" t="shared" si="60" ref="J153:J159">SUM(B153,D153,F153,H153)</f>
        <v>45</v>
      </c>
      <c r="K153" s="74">
        <f>J153/J159</f>
        <v>0.14802631578947367</v>
      </c>
      <c r="L153" s="21"/>
      <c r="M153" s="85">
        <v>4</v>
      </c>
      <c r="N153" s="86">
        <v>6</v>
      </c>
      <c r="O153" s="85">
        <v>7</v>
      </c>
      <c r="P153" s="86">
        <v>4</v>
      </c>
      <c r="Q153" s="85">
        <v>5</v>
      </c>
      <c r="R153" s="86">
        <v>10</v>
      </c>
      <c r="S153" s="85">
        <v>8</v>
      </c>
      <c r="T153" s="86">
        <v>1</v>
      </c>
    </row>
    <row r="154" spans="1:20" s="21" customFormat="1" ht="12">
      <c r="A154" s="30" t="s">
        <v>64</v>
      </c>
      <c r="B154" s="81">
        <f t="shared" si="56"/>
        <v>39</v>
      </c>
      <c r="C154" s="60">
        <f>B154/B159</f>
        <v>0.639344262295082</v>
      </c>
      <c r="D154" s="81">
        <f t="shared" si="57"/>
        <v>59</v>
      </c>
      <c r="E154" s="18">
        <f>D154/D159</f>
        <v>0.5412844036697247</v>
      </c>
      <c r="F154" s="81">
        <f t="shared" si="58"/>
        <v>39</v>
      </c>
      <c r="G154" s="60">
        <f>F154/F159</f>
        <v>0.5416666666666666</v>
      </c>
      <c r="H154" s="82">
        <f t="shared" si="59"/>
        <v>27</v>
      </c>
      <c r="I154" s="18">
        <f>H154/H159</f>
        <v>0.43548387096774194</v>
      </c>
      <c r="J154" s="67">
        <f t="shared" si="60"/>
        <v>164</v>
      </c>
      <c r="K154" s="75">
        <f>J154/J159</f>
        <v>0.5394736842105263</v>
      </c>
      <c r="M154" s="85">
        <v>22</v>
      </c>
      <c r="N154" s="86">
        <v>26</v>
      </c>
      <c r="O154" s="85">
        <v>20</v>
      </c>
      <c r="P154" s="86">
        <v>14</v>
      </c>
      <c r="Q154" s="85">
        <v>17</v>
      </c>
      <c r="R154" s="86">
        <v>33</v>
      </c>
      <c r="S154" s="85">
        <v>19</v>
      </c>
      <c r="T154" s="86">
        <v>13</v>
      </c>
    </row>
    <row r="155" spans="1:20" s="28" customFormat="1" ht="12">
      <c r="A155" s="25" t="s">
        <v>65</v>
      </c>
      <c r="B155" s="51">
        <f t="shared" si="56"/>
        <v>4</v>
      </c>
      <c r="C155" s="52">
        <f>B155/B159</f>
        <v>0.06557377049180328</v>
      </c>
      <c r="D155" s="51">
        <f t="shared" si="57"/>
        <v>15</v>
      </c>
      <c r="E155" s="19">
        <f>D155/D159</f>
        <v>0.13761467889908258</v>
      </c>
      <c r="F155" s="51">
        <f t="shared" si="58"/>
        <v>3</v>
      </c>
      <c r="G155" s="52">
        <f>F155/F159</f>
        <v>0.041666666666666664</v>
      </c>
      <c r="H155" s="23">
        <f t="shared" si="59"/>
        <v>0</v>
      </c>
      <c r="I155" s="19">
        <f>H155/H159</f>
        <v>0</v>
      </c>
      <c r="J155" s="73">
        <f t="shared" si="60"/>
        <v>22</v>
      </c>
      <c r="K155" s="74">
        <f>J155/J159</f>
        <v>0.07236842105263158</v>
      </c>
      <c r="L155" s="21"/>
      <c r="M155" s="85">
        <v>2</v>
      </c>
      <c r="N155" s="86">
        <v>6</v>
      </c>
      <c r="O155" s="85">
        <v>1</v>
      </c>
      <c r="P155" s="86">
        <v>0</v>
      </c>
      <c r="Q155" s="85">
        <v>2</v>
      </c>
      <c r="R155" s="86">
        <v>9</v>
      </c>
      <c r="S155" s="85">
        <v>2</v>
      </c>
      <c r="T155" s="86">
        <v>0</v>
      </c>
    </row>
    <row r="156" spans="1:20" s="21" customFormat="1" ht="12">
      <c r="A156" s="30" t="s">
        <v>66</v>
      </c>
      <c r="B156" s="81">
        <f t="shared" si="56"/>
        <v>4</v>
      </c>
      <c r="C156" s="60">
        <f>B156/B159</f>
        <v>0.06557377049180328</v>
      </c>
      <c r="D156" s="81">
        <f t="shared" si="57"/>
        <v>5</v>
      </c>
      <c r="E156" s="18">
        <f>D156/D159</f>
        <v>0.045871559633027525</v>
      </c>
      <c r="F156" s="81">
        <f t="shared" si="58"/>
        <v>0</v>
      </c>
      <c r="G156" s="60">
        <f>F156/F159</f>
        <v>0</v>
      </c>
      <c r="H156" s="82">
        <f t="shared" si="59"/>
        <v>0</v>
      </c>
      <c r="I156" s="18">
        <f>H156/H159</f>
        <v>0</v>
      </c>
      <c r="J156" s="67">
        <f t="shared" si="60"/>
        <v>9</v>
      </c>
      <c r="K156" s="75">
        <f>J156/J159</f>
        <v>0.029605263157894735</v>
      </c>
      <c r="M156" s="85">
        <v>2</v>
      </c>
      <c r="N156" s="86">
        <v>3</v>
      </c>
      <c r="O156" s="85">
        <v>0</v>
      </c>
      <c r="P156" s="86">
        <v>0</v>
      </c>
      <c r="Q156" s="85">
        <v>2</v>
      </c>
      <c r="R156" s="86">
        <v>2</v>
      </c>
      <c r="S156" s="85">
        <v>0</v>
      </c>
      <c r="T156" s="86">
        <v>0</v>
      </c>
    </row>
    <row r="157" spans="1:20" s="28" customFormat="1" ht="12">
      <c r="A157" s="25" t="s">
        <v>67</v>
      </c>
      <c r="B157" s="51">
        <f t="shared" si="56"/>
        <v>3</v>
      </c>
      <c r="C157" s="52">
        <f>B157/B159</f>
        <v>0.04918032786885246</v>
      </c>
      <c r="D157" s="51">
        <f t="shared" si="57"/>
        <v>10</v>
      </c>
      <c r="E157" s="19">
        <f>D157/D159</f>
        <v>0.09174311926605505</v>
      </c>
      <c r="F157" s="51">
        <f t="shared" si="58"/>
        <v>11</v>
      </c>
      <c r="G157" s="52">
        <f>F157/F159</f>
        <v>0.1527777777777778</v>
      </c>
      <c r="H157" s="23">
        <f t="shared" si="59"/>
        <v>11</v>
      </c>
      <c r="I157" s="19">
        <f>H157/H159</f>
        <v>0.1774193548387097</v>
      </c>
      <c r="J157" s="73">
        <f t="shared" si="60"/>
        <v>35</v>
      </c>
      <c r="K157" s="74">
        <f>J157/J159</f>
        <v>0.11513157894736842</v>
      </c>
      <c r="L157" s="21"/>
      <c r="M157" s="85">
        <v>2</v>
      </c>
      <c r="N157" s="86">
        <v>6</v>
      </c>
      <c r="O157" s="85">
        <v>9</v>
      </c>
      <c r="P157" s="86">
        <v>8</v>
      </c>
      <c r="Q157" s="85">
        <v>1</v>
      </c>
      <c r="R157" s="86">
        <v>4</v>
      </c>
      <c r="S157" s="85">
        <v>2</v>
      </c>
      <c r="T157" s="86">
        <v>3</v>
      </c>
    </row>
    <row r="158" spans="1:20" s="21" customFormat="1" ht="12">
      <c r="A158" s="30" t="s">
        <v>8</v>
      </c>
      <c r="B158" s="81">
        <f t="shared" si="56"/>
        <v>2</v>
      </c>
      <c r="C158" s="60">
        <f>B158/B159</f>
        <v>0.03278688524590164</v>
      </c>
      <c r="D158" s="81">
        <f t="shared" si="57"/>
        <v>4</v>
      </c>
      <c r="E158" s="18">
        <f>D158/D159</f>
        <v>0.03669724770642202</v>
      </c>
      <c r="F158" s="81">
        <f t="shared" si="58"/>
        <v>4</v>
      </c>
      <c r="G158" s="60">
        <f>F158/F159</f>
        <v>0.05555555555555555</v>
      </c>
      <c r="H158" s="82">
        <f t="shared" si="59"/>
        <v>19</v>
      </c>
      <c r="I158" s="18">
        <f>H158/H159</f>
        <v>0.3064516129032258</v>
      </c>
      <c r="J158" s="67">
        <f t="shared" si="60"/>
        <v>29</v>
      </c>
      <c r="K158" s="75">
        <f>J158/J159</f>
        <v>0.09539473684210527</v>
      </c>
      <c r="M158" s="85">
        <v>1</v>
      </c>
      <c r="N158" s="86">
        <v>1</v>
      </c>
      <c r="O158" s="85">
        <v>3</v>
      </c>
      <c r="P158" s="86">
        <v>14</v>
      </c>
      <c r="Q158" s="85">
        <v>1</v>
      </c>
      <c r="R158" s="86">
        <v>3</v>
      </c>
      <c r="S158" s="85">
        <v>1</v>
      </c>
      <c r="T158" s="86">
        <v>5</v>
      </c>
    </row>
    <row r="159" spans="1:20" s="38" customFormat="1" ht="12">
      <c r="A159" s="32" t="s">
        <v>9</v>
      </c>
      <c r="B159" s="56">
        <f>SUM(B153:B158)</f>
        <v>61</v>
      </c>
      <c r="C159" s="62">
        <f>B159/B159</f>
        <v>1</v>
      </c>
      <c r="D159" s="33">
        <f>SUM(D153:D158)</f>
        <v>109</v>
      </c>
      <c r="E159" s="37">
        <f>D159/D159</f>
        <v>1</v>
      </c>
      <c r="F159" s="56">
        <f>SUM(F153:F158)</f>
        <v>72</v>
      </c>
      <c r="G159" s="62">
        <f>F159/F159</f>
        <v>1</v>
      </c>
      <c r="H159" s="33">
        <f>SUM(H153:H158)</f>
        <v>62</v>
      </c>
      <c r="I159" s="37">
        <f>H159/H159</f>
        <v>1</v>
      </c>
      <c r="J159" s="76">
        <f t="shared" si="60"/>
        <v>304</v>
      </c>
      <c r="K159" s="77">
        <f>J159/J159</f>
        <v>1</v>
      </c>
      <c r="L159" s="100"/>
      <c r="M159" s="91">
        <v>33</v>
      </c>
      <c r="N159" s="92">
        <v>48</v>
      </c>
      <c r="O159" s="91">
        <v>40</v>
      </c>
      <c r="P159" s="92">
        <v>40</v>
      </c>
      <c r="Q159" s="91">
        <v>28</v>
      </c>
      <c r="R159" s="92">
        <v>61</v>
      </c>
      <c r="S159" s="91">
        <v>32</v>
      </c>
      <c r="T159" s="92">
        <v>22</v>
      </c>
    </row>
    <row r="160" spans="10:11" ht="12">
      <c r="J160" s="67"/>
      <c r="K160" s="68"/>
    </row>
    <row r="161" spans="1:11" ht="12">
      <c r="A161" s="5" t="s">
        <v>74</v>
      </c>
      <c r="J161" s="67"/>
      <c r="K161" s="68"/>
    </row>
    <row r="162" spans="1:20" s="28" customFormat="1" ht="12">
      <c r="A162" s="25" t="s">
        <v>63</v>
      </c>
      <c r="B162" s="51">
        <f aca="true" t="shared" si="61" ref="B162:B167">SUM(M162,Q162)</f>
        <v>26</v>
      </c>
      <c r="C162" s="52">
        <f>B162/B168</f>
        <v>0.4262295081967213</v>
      </c>
      <c r="D162" s="51">
        <f aca="true" t="shared" si="62" ref="D162:D167">SUM(N162,R162)</f>
        <v>35</v>
      </c>
      <c r="E162" s="19">
        <f>D162/D168</f>
        <v>0.3211009174311927</v>
      </c>
      <c r="F162" s="51">
        <f aca="true" t="shared" si="63" ref="F162:F167">SUM(O162,S162)</f>
        <v>23</v>
      </c>
      <c r="G162" s="52">
        <f>F162/F168</f>
        <v>0.3194444444444444</v>
      </c>
      <c r="H162" s="23">
        <f aca="true" t="shared" si="64" ref="H162:H167">SUM(P162,T162)</f>
        <v>16</v>
      </c>
      <c r="I162" s="19">
        <f>H162/H168</f>
        <v>0.26229508196721313</v>
      </c>
      <c r="J162" s="73">
        <f aca="true" t="shared" si="65" ref="J162:J168">SUM(B162,D162,F162,H162)</f>
        <v>100</v>
      </c>
      <c r="K162" s="74">
        <f>J162/J168</f>
        <v>0.33003300330033003</v>
      </c>
      <c r="L162" s="21"/>
      <c r="M162" s="85">
        <v>14</v>
      </c>
      <c r="N162" s="86">
        <v>14</v>
      </c>
      <c r="O162" s="85">
        <v>14</v>
      </c>
      <c r="P162" s="86">
        <v>11</v>
      </c>
      <c r="Q162" s="85">
        <v>12</v>
      </c>
      <c r="R162" s="86">
        <v>21</v>
      </c>
      <c r="S162" s="85">
        <v>9</v>
      </c>
      <c r="T162" s="86">
        <v>5</v>
      </c>
    </row>
    <row r="163" spans="1:20" s="21" customFormat="1" ht="12">
      <c r="A163" s="30" t="s">
        <v>64</v>
      </c>
      <c r="B163" s="81">
        <f t="shared" si="61"/>
        <v>31</v>
      </c>
      <c r="C163" s="60">
        <f>B163/B168</f>
        <v>0.5081967213114754</v>
      </c>
      <c r="D163" s="81">
        <f t="shared" si="62"/>
        <v>64</v>
      </c>
      <c r="E163" s="18">
        <f>D163/D168</f>
        <v>0.5871559633027523</v>
      </c>
      <c r="F163" s="81">
        <f t="shared" si="63"/>
        <v>45</v>
      </c>
      <c r="G163" s="60">
        <f>F163/F168</f>
        <v>0.625</v>
      </c>
      <c r="H163" s="82">
        <f t="shared" si="64"/>
        <v>28</v>
      </c>
      <c r="I163" s="18">
        <f>H163/H168</f>
        <v>0.45901639344262296</v>
      </c>
      <c r="J163" s="67">
        <f t="shared" si="65"/>
        <v>168</v>
      </c>
      <c r="K163" s="75">
        <f>J163/J168</f>
        <v>0.5544554455445545</v>
      </c>
      <c r="M163" s="85">
        <v>17</v>
      </c>
      <c r="N163" s="86">
        <v>31</v>
      </c>
      <c r="O163" s="85">
        <v>24</v>
      </c>
      <c r="P163" s="86">
        <v>18</v>
      </c>
      <c r="Q163" s="85">
        <v>14</v>
      </c>
      <c r="R163" s="86">
        <v>33</v>
      </c>
      <c r="S163" s="85">
        <v>21</v>
      </c>
      <c r="T163" s="86">
        <v>10</v>
      </c>
    </row>
    <row r="164" spans="1:20" s="28" customFormat="1" ht="12">
      <c r="A164" s="25" t="s">
        <v>65</v>
      </c>
      <c r="B164" s="51">
        <f t="shared" si="61"/>
        <v>2</v>
      </c>
      <c r="C164" s="52">
        <f>B164/B168</f>
        <v>0.03278688524590164</v>
      </c>
      <c r="D164" s="51">
        <f t="shared" si="62"/>
        <v>3</v>
      </c>
      <c r="E164" s="19">
        <f>D164/D168</f>
        <v>0.027522935779816515</v>
      </c>
      <c r="F164" s="51">
        <f t="shared" si="63"/>
        <v>3</v>
      </c>
      <c r="G164" s="52">
        <f>F164/F168</f>
        <v>0.041666666666666664</v>
      </c>
      <c r="H164" s="23">
        <f t="shared" si="64"/>
        <v>4</v>
      </c>
      <c r="I164" s="19">
        <f>H164/H168</f>
        <v>0.06557377049180328</v>
      </c>
      <c r="J164" s="73">
        <f t="shared" si="65"/>
        <v>12</v>
      </c>
      <c r="K164" s="74">
        <f>J164/J168</f>
        <v>0.039603960396039604</v>
      </c>
      <c r="L164" s="21"/>
      <c r="M164" s="85">
        <v>1</v>
      </c>
      <c r="N164" s="86">
        <v>1</v>
      </c>
      <c r="O164" s="85">
        <v>2</v>
      </c>
      <c r="P164" s="86">
        <v>2</v>
      </c>
      <c r="Q164" s="85">
        <v>1</v>
      </c>
      <c r="R164" s="86">
        <v>2</v>
      </c>
      <c r="S164" s="85">
        <v>1</v>
      </c>
      <c r="T164" s="86">
        <v>2</v>
      </c>
    </row>
    <row r="165" spans="1:20" s="21" customFormat="1" ht="12">
      <c r="A165" s="30" t="s">
        <v>66</v>
      </c>
      <c r="B165" s="81">
        <f t="shared" si="61"/>
        <v>0</v>
      </c>
      <c r="C165" s="60">
        <f>B165/B168</f>
        <v>0</v>
      </c>
      <c r="D165" s="81">
        <f t="shared" si="62"/>
        <v>3</v>
      </c>
      <c r="E165" s="18">
        <f>D165/D168</f>
        <v>0.027522935779816515</v>
      </c>
      <c r="F165" s="81">
        <f t="shared" si="63"/>
        <v>0</v>
      </c>
      <c r="G165" s="60">
        <f>F165/F168</f>
        <v>0</v>
      </c>
      <c r="H165" s="82">
        <f t="shared" si="64"/>
        <v>1</v>
      </c>
      <c r="I165" s="18">
        <f>H165/H168</f>
        <v>0.01639344262295082</v>
      </c>
      <c r="J165" s="67">
        <f t="shared" si="65"/>
        <v>4</v>
      </c>
      <c r="K165" s="75">
        <f>J165/J168</f>
        <v>0.013201320132013201</v>
      </c>
      <c r="M165" s="85">
        <v>0</v>
      </c>
      <c r="N165" s="86">
        <v>1</v>
      </c>
      <c r="O165" s="85">
        <v>0</v>
      </c>
      <c r="P165" s="86">
        <v>0</v>
      </c>
      <c r="Q165" s="85">
        <v>0</v>
      </c>
      <c r="R165" s="86">
        <v>2</v>
      </c>
      <c r="S165" s="85">
        <v>0</v>
      </c>
      <c r="T165" s="86">
        <v>1</v>
      </c>
    </row>
    <row r="166" spans="1:20" s="28" customFormat="1" ht="12">
      <c r="A166" s="25" t="s">
        <v>67</v>
      </c>
      <c r="B166" s="51">
        <f t="shared" si="61"/>
        <v>0</v>
      </c>
      <c r="C166" s="52">
        <f>B166/B168</f>
        <v>0</v>
      </c>
      <c r="D166" s="51">
        <f t="shared" si="62"/>
        <v>0</v>
      </c>
      <c r="E166" s="19">
        <f>D166/D168</f>
        <v>0</v>
      </c>
      <c r="F166" s="51">
        <f t="shared" si="63"/>
        <v>0</v>
      </c>
      <c r="G166" s="52">
        <f>F166/F168</f>
        <v>0</v>
      </c>
      <c r="H166" s="23">
        <f t="shared" si="64"/>
        <v>1</v>
      </c>
      <c r="I166" s="19">
        <f>H166/H168</f>
        <v>0.01639344262295082</v>
      </c>
      <c r="J166" s="73">
        <f t="shared" si="65"/>
        <v>1</v>
      </c>
      <c r="K166" s="74">
        <f>J166/J168</f>
        <v>0.0033003300330033004</v>
      </c>
      <c r="L166" s="21"/>
      <c r="M166" s="85">
        <v>0</v>
      </c>
      <c r="N166" s="86">
        <v>0</v>
      </c>
      <c r="O166" s="85">
        <v>0</v>
      </c>
      <c r="P166" s="86">
        <v>1</v>
      </c>
      <c r="Q166" s="85">
        <v>0</v>
      </c>
      <c r="R166" s="86">
        <v>0</v>
      </c>
      <c r="S166" s="85">
        <v>0</v>
      </c>
      <c r="T166" s="86">
        <v>0</v>
      </c>
    </row>
    <row r="167" spans="1:20" s="21" customFormat="1" ht="12">
      <c r="A167" s="30" t="s">
        <v>8</v>
      </c>
      <c r="B167" s="81">
        <f t="shared" si="61"/>
        <v>2</v>
      </c>
      <c r="C167" s="60">
        <f>B167/B168</f>
        <v>0.03278688524590164</v>
      </c>
      <c r="D167" s="81">
        <f t="shared" si="62"/>
        <v>4</v>
      </c>
      <c r="E167" s="18">
        <f>D167/D168</f>
        <v>0.03669724770642202</v>
      </c>
      <c r="F167" s="81">
        <f t="shared" si="63"/>
        <v>1</v>
      </c>
      <c r="G167" s="60">
        <f>F167/F168</f>
        <v>0.013888888888888888</v>
      </c>
      <c r="H167" s="82">
        <f t="shared" si="64"/>
        <v>11</v>
      </c>
      <c r="I167" s="18">
        <f>H167/H168</f>
        <v>0.18032786885245902</v>
      </c>
      <c r="J167" s="67">
        <f t="shared" si="65"/>
        <v>18</v>
      </c>
      <c r="K167" s="75">
        <f>J167/J168</f>
        <v>0.0594059405940594</v>
      </c>
      <c r="M167" s="85">
        <v>1</v>
      </c>
      <c r="N167" s="86">
        <v>1</v>
      </c>
      <c r="O167" s="85">
        <v>0</v>
      </c>
      <c r="P167" s="86">
        <v>8</v>
      </c>
      <c r="Q167" s="85">
        <v>1</v>
      </c>
      <c r="R167" s="86">
        <v>3</v>
      </c>
      <c r="S167" s="85">
        <v>1</v>
      </c>
      <c r="T167" s="86">
        <v>3</v>
      </c>
    </row>
    <row r="168" spans="1:20" s="38" customFormat="1" ht="12">
      <c r="A168" s="32" t="s">
        <v>9</v>
      </c>
      <c r="B168" s="56">
        <f>SUM(B162:B167)</f>
        <v>61</v>
      </c>
      <c r="C168" s="62">
        <f>B168/B168</f>
        <v>1</v>
      </c>
      <c r="D168" s="33">
        <f>SUM(D162:D167)</f>
        <v>109</v>
      </c>
      <c r="E168" s="37">
        <f>D168/D168</f>
        <v>1</v>
      </c>
      <c r="F168" s="56">
        <f>SUM(F162:F167)</f>
        <v>72</v>
      </c>
      <c r="G168" s="62">
        <f>F168/F168</f>
        <v>1</v>
      </c>
      <c r="H168" s="33">
        <f>SUM(H162:H167)</f>
        <v>61</v>
      </c>
      <c r="I168" s="37">
        <f>H168/H168</f>
        <v>1</v>
      </c>
      <c r="J168" s="76">
        <f t="shared" si="65"/>
        <v>303</v>
      </c>
      <c r="K168" s="77">
        <f>J168/J168</f>
        <v>1</v>
      </c>
      <c r="L168" s="100"/>
      <c r="M168" s="91">
        <v>33</v>
      </c>
      <c r="N168" s="92">
        <v>48</v>
      </c>
      <c r="O168" s="91">
        <v>40</v>
      </c>
      <c r="P168" s="92">
        <v>40</v>
      </c>
      <c r="Q168" s="91">
        <v>28</v>
      </c>
      <c r="R168" s="92">
        <v>61</v>
      </c>
      <c r="S168" s="91">
        <v>32</v>
      </c>
      <c r="T168" s="92">
        <v>21</v>
      </c>
    </row>
    <row r="169" spans="10:11" ht="12">
      <c r="J169" s="67"/>
      <c r="K169" s="68"/>
    </row>
    <row r="170" spans="1:11" ht="12">
      <c r="A170" s="5" t="s">
        <v>75</v>
      </c>
      <c r="J170" s="67"/>
      <c r="K170" s="68"/>
    </row>
    <row r="171" spans="1:20" s="28" customFormat="1" ht="12">
      <c r="A171" s="25" t="s">
        <v>63</v>
      </c>
      <c r="B171" s="51">
        <f aca="true" t="shared" si="66" ref="B171:B176">SUM(M171,Q171)</f>
        <v>24</v>
      </c>
      <c r="C171" s="52">
        <f>B171/B177</f>
        <v>0.39344262295081966</v>
      </c>
      <c r="D171" s="51">
        <f aca="true" t="shared" si="67" ref="D171:D176">SUM(N171,R171)</f>
        <v>35</v>
      </c>
      <c r="E171" s="19">
        <f>D171/D177</f>
        <v>0.3211009174311927</v>
      </c>
      <c r="F171" s="51">
        <f aca="true" t="shared" si="68" ref="F171:F176">SUM(O171,S171)</f>
        <v>25</v>
      </c>
      <c r="G171" s="52">
        <f>F171/F177</f>
        <v>0.3472222222222222</v>
      </c>
      <c r="H171" s="23">
        <f aca="true" t="shared" si="69" ref="H171:H176">SUM(P171,T171)</f>
        <v>11</v>
      </c>
      <c r="I171" s="19">
        <f>H171/H177</f>
        <v>0.18032786885245902</v>
      </c>
      <c r="J171" s="73">
        <f aca="true" t="shared" si="70" ref="J171:J177">SUM(B171,D171,F171,H171)</f>
        <v>95</v>
      </c>
      <c r="K171" s="74">
        <f>J171/J177</f>
        <v>0.31353135313531355</v>
      </c>
      <c r="L171" s="21"/>
      <c r="M171" s="85">
        <v>11</v>
      </c>
      <c r="N171" s="86">
        <v>17</v>
      </c>
      <c r="O171" s="85">
        <v>17</v>
      </c>
      <c r="P171" s="86">
        <v>10</v>
      </c>
      <c r="Q171" s="85">
        <v>13</v>
      </c>
      <c r="R171" s="86">
        <v>18</v>
      </c>
      <c r="S171" s="85">
        <v>8</v>
      </c>
      <c r="T171" s="86">
        <v>1</v>
      </c>
    </row>
    <row r="172" spans="1:20" s="21" customFormat="1" ht="12">
      <c r="A172" s="30" t="s">
        <v>64</v>
      </c>
      <c r="B172" s="81">
        <f t="shared" si="66"/>
        <v>30</v>
      </c>
      <c r="C172" s="60">
        <f>B172/B177</f>
        <v>0.4918032786885246</v>
      </c>
      <c r="D172" s="81">
        <f t="shared" si="67"/>
        <v>63</v>
      </c>
      <c r="E172" s="18">
        <f>D172/D177</f>
        <v>0.5779816513761468</v>
      </c>
      <c r="F172" s="81">
        <f t="shared" si="68"/>
        <v>43</v>
      </c>
      <c r="G172" s="60">
        <f>F172/F177</f>
        <v>0.5972222222222222</v>
      </c>
      <c r="H172" s="82">
        <f t="shared" si="69"/>
        <v>35</v>
      </c>
      <c r="I172" s="18">
        <f>H172/H177</f>
        <v>0.5737704918032787</v>
      </c>
      <c r="J172" s="67">
        <f t="shared" si="70"/>
        <v>171</v>
      </c>
      <c r="K172" s="75">
        <f>J172/J177</f>
        <v>0.5643564356435643</v>
      </c>
      <c r="M172" s="85">
        <v>18</v>
      </c>
      <c r="N172" s="86">
        <v>27</v>
      </c>
      <c r="O172" s="85">
        <v>20</v>
      </c>
      <c r="P172" s="86">
        <v>21</v>
      </c>
      <c r="Q172" s="85">
        <v>12</v>
      </c>
      <c r="R172" s="86">
        <v>36</v>
      </c>
      <c r="S172" s="85">
        <v>23</v>
      </c>
      <c r="T172" s="86">
        <v>14</v>
      </c>
    </row>
    <row r="173" spans="1:20" s="28" customFormat="1" ht="12">
      <c r="A173" s="25" t="s">
        <v>65</v>
      </c>
      <c r="B173" s="51">
        <f t="shared" si="66"/>
        <v>3</v>
      </c>
      <c r="C173" s="52">
        <f>B173/B177</f>
        <v>0.04918032786885246</v>
      </c>
      <c r="D173" s="51">
        <f t="shared" si="67"/>
        <v>6</v>
      </c>
      <c r="E173" s="19">
        <f>D173/D177</f>
        <v>0.05504587155963303</v>
      </c>
      <c r="F173" s="51">
        <f t="shared" si="68"/>
        <v>2</v>
      </c>
      <c r="G173" s="52">
        <f>F173/F177</f>
        <v>0.027777777777777776</v>
      </c>
      <c r="H173" s="23">
        <f t="shared" si="69"/>
        <v>2</v>
      </c>
      <c r="I173" s="19">
        <f>H173/H177</f>
        <v>0.03278688524590164</v>
      </c>
      <c r="J173" s="73">
        <f t="shared" si="70"/>
        <v>13</v>
      </c>
      <c r="K173" s="74">
        <f>J173/J177</f>
        <v>0.0429042904290429</v>
      </c>
      <c r="L173" s="21"/>
      <c r="M173" s="85">
        <v>1</v>
      </c>
      <c r="N173" s="86">
        <v>2</v>
      </c>
      <c r="O173" s="85">
        <v>2</v>
      </c>
      <c r="P173" s="86">
        <v>2</v>
      </c>
      <c r="Q173" s="85">
        <v>2</v>
      </c>
      <c r="R173" s="86">
        <v>4</v>
      </c>
      <c r="S173" s="85">
        <v>0</v>
      </c>
      <c r="T173" s="86">
        <v>0</v>
      </c>
    </row>
    <row r="174" spans="1:20" s="21" customFormat="1" ht="12">
      <c r="A174" s="30" t="s">
        <v>66</v>
      </c>
      <c r="B174" s="81">
        <f t="shared" si="66"/>
        <v>2</v>
      </c>
      <c r="C174" s="60">
        <f>B174/B177</f>
        <v>0.03278688524590164</v>
      </c>
      <c r="D174" s="81">
        <f t="shared" si="67"/>
        <v>0</v>
      </c>
      <c r="E174" s="18">
        <f>D174/D177</f>
        <v>0</v>
      </c>
      <c r="F174" s="81">
        <f t="shared" si="68"/>
        <v>0</v>
      </c>
      <c r="G174" s="60">
        <f>F174/F177</f>
        <v>0</v>
      </c>
      <c r="H174" s="82">
        <f t="shared" si="69"/>
        <v>0</v>
      </c>
      <c r="I174" s="18">
        <f>H174/H177</f>
        <v>0</v>
      </c>
      <c r="J174" s="67">
        <f t="shared" si="70"/>
        <v>2</v>
      </c>
      <c r="K174" s="75">
        <f>J174/J177</f>
        <v>0.006600660066006601</v>
      </c>
      <c r="M174" s="85">
        <v>2</v>
      </c>
      <c r="N174" s="86">
        <v>0</v>
      </c>
      <c r="O174" s="85">
        <v>0</v>
      </c>
      <c r="P174" s="86">
        <v>0</v>
      </c>
      <c r="Q174" s="85">
        <v>0</v>
      </c>
      <c r="R174" s="86">
        <v>0</v>
      </c>
      <c r="S174" s="85">
        <v>0</v>
      </c>
      <c r="T174" s="86">
        <v>0</v>
      </c>
    </row>
    <row r="175" spans="1:20" s="28" customFormat="1" ht="12">
      <c r="A175" s="25" t="s">
        <v>67</v>
      </c>
      <c r="B175" s="51">
        <f t="shared" si="66"/>
        <v>0</v>
      </c>
      <c r="C175" s="52">
        <f>B175/B177</f>
        <v>0</v>
      </c>
      <c r="D175" s="51">
        <f t="shared" si="67"/>
        <v>0</v>
      </c>
      <c r="E175" s="19">
        <f>D175/D177</f>
        <v>0</v>
      </c>
      <c r="F175" s="51">
        <f t="shared" si="68"/>
        <v>0</v>
      </c>
      <c r="G175" s="52">
        <f>F175/F177</f>
        <v>0</v>
      </c>
      <c r="H175" s="23">
        <f t="shared" si="69"/>
        <v>0</v>
      </c>
      <c r="I175" s="19">
        <f>H175/H177</f>
        <v>0</v>
      </c>
      <c r="J175" s="73">
        <f t="shared" si="70"/>
        <v>0</v>
      </c>
      <c r="K175" s="74">
        <f>J175/J177</f>
        <v>0</v>
      </c>
      <c r="L175" s="21"/>
      <c r="M175" s="85">
        <v>0</v>
      </c>
      <c r="N175" s="86">
        <v>0</v>
      </c>
      <c r="O175" s="85">
        <v>0</v>
      </c>
      <c r="P175" s="86">
        <v>0</v>
      </c>
      <c r="Q175" s="85">
        <v>0</v>
      </c>
      <c r="R175" s="86">
        <v>0</v>
      </c>
      <c r="S175" s="85">
        <v>0</v>
      </c>
      <c r="T175" s="86">
        <v>0</v>
      </c>
    </row>
    <row r="176" spans="1:20" s="21" customFormat="1" ht="12">
      <c r="A176" s="30" t="s">
        <v>8</v>
      </c>
      <c r="B176" s="81">
        <f t="shared" si="66"/>
        <v>2</v>
      </c>
      <c r="C176" s="60">
        <f>B176/B177</f>
        <v>0.03278688524590164</v>
      </c>
      <c r="D176" s="81">
        <f t="shared" si="67"/>
        <v>5</v>
      </c>
      <c r="E176" s="18">
        <f>D176/D177</f>
        <v>0.045871559633027525</v>
      </c>
      <c r="F176" s="81">
        <f t="shared" si="68"/>
        <v>2</v>
      </c>
      <c r="G176" s="60">
        <f>F176/F177</f>
        <v>0.027777777777777776</v>
      </c>
      <c r="H176" s="82">
        <f t="shared" si="69"/>
        <v>13</v>
      </c>
      <c r="I176" s="18">
        <f>H176/H177</f>
        <v>0.21311475409836064</v>
      </c>
      <c r="J176" s="67">
        <f t="shared" si="70"/>
        <v>22</v>
      </c>
      <c r="K176" s="75">
        <f>J176/J177</f>
        <v>0.07260726072607261</v>
      </c>
      <c r="M176" s="85">
        <v>1</v>
      </c>
      <c r="N176" s="86">
        <v>2</v>
      </c>
      <c r="O176" s="85">
        <v>1</v>
      </c>
      <c r="P176" s="86">
        <v>7</v>
      </c>
      <c r="Q176" s="85">
        <v>1</v>
      </c>
      <c r="R176" s="86">
        <v>3</v>
      </c>
      <c r="S176" s="85">
        <v>1</v>
      </c>
      <c r="T176" s="86">
        <v>6</v>
      </c>
    </row>
    <row r="177" spans="1:20" s="38" customFormat="1" ht="12">
      <c r="A177" s="32" t="s">
        <v>9</v>
      </c>
      <c r="B177" s="56">
        <f>SUM(B171:B176)</f>
        <v>61</v>
      </c>
      <c r="C177" s="62">
        <f>B177/B177</f>
        <v>1</v>
      </c>
      <c r="D177" s="33">
        <f>SUM(D171:D176)</f>
        <v>109</v>
      </c>
      <c r="E177" s="37">
        <f>D177/D177</f>
        <v>1</v>
      </c>
      <c r="F177" s="56">
        <f>SUM(F171:F176)</f>
        <v>72</v>
      </c>
      <c r="G177" s="62">
        <f>F177/F177</f>
        <v>1</v>
      </c>
      <c r="H177" s="33">
        <f>SUM(H171:H176)</f>
        <v>61</v>
      </c>
      <c r="I177" s="37">
        <f>H177/H177</f>
        <v>1</v>
      </c>
      <c r="J177" s="76">
        <f t="shared" si="70"/>
        <v>303</v>
      </c>
      <c r="K177" s="77">
        <f>J177/J177</f>
        <v>1</v>
      </c>
      <c r="L177" s="100"/>
      <c r="M177" s="91">
        <v>33</v>
      </c>
      <c r="N177" s="92">
        <v>48</v>
      </c>
      <c r="O177" s="91">
        <v>40</v>
      </c>
      <c r="P177" s="92">
        <v>40</v>
      </c>
      <c r="Q177" s="91">
        <v>28</v>
      </c>
      <c r="R177" s="92">
        <v>61</v>
      </c>
      <c r="S177" s="91">
        <v>32</v>
      </c>
      <c r="T177" s="92">
        <v>21</v>
      </c>
    </row>
    <row r="178" spans="10:11" ht="12">
      <c r="J178" s="67"/>
      <c r="K178" s="68"/>
    </row>
    <row r="179" spans="1:11" ht="12">
      <c r="A179" s="5" t="s">
        <v>76</v>
      </c>
      <c r="J179" s="67"/>
      <c r="K179" s="68"/>
    </row>
    <row r="180" spans="1:20" s="28" customFormat="1" ht="12">
      <c r="A180" s="25" t="s">
        <v>63</v>
      </c>
      <c r="B180" s="51">
        <f aca="true" t="shared" si="71" ref="B180:B185">SUM(M180,Q180)</f>
        <v>0</v>
      </c>
      <c r="C180" s="52">
        <f>B180/B186</f>
        <v>0</v>
      </c>
      <c r="D180" s="51">
        <f aca="true" t="shared" si="72" ref="D180:D185">SUM(N180,R180)</f>
        <v>3</v>
      </c>
      <c r="E180" s="19">
        <f>D180/D186</f>
        <v>0.027522935779816515</v>
      </c>
      <c r="F180" s="51">
        <f aca="true" t="shared" si="73" ref="F180:F185">SUM(O180,S180)</f>
        <v>4</v>
      </c>
      <c r="G180" s="52">
        <f>F180/F186</f>
        <v>0.05555555555555555</v>
      </c>
      <c r="H180" s="23">
        <f aca="true" t="shared" si="74" ref="H180:H185">SUM(P180,T180)</f>
        <v>1</v>
      </c>
      <c r="I180" s="19">
        <f>H180/H186</f>
        <v>0.016129032258064516</v>
      </c>
      <c r="J180" s="73">
        <f aca="true" t="shared" si="75" ref="J180:J186">SUM(B180,D180,F180,H180)</f>
        <v>8</v>
      </c>
      <c r="K180" s="74">
        <f>J180/J186</f>
        <v>0.02631578947368421</v>
      </c>
      <c r="L180" s="21"/>
      <c r="M180" s="85">
        <v>0</v>
      </c>
      <c r="N180" s="86">
        <v>1</v>
      </c>
      <c r="O180" s="85">
        <v>3</v>
      </c>
      <c r="P180" s="86">
        <v>1</v>
      </c>
      <c r="Q180" s="85">
        <v>0</v>
      </c>
      <c r="R180" s="86">
        <v>2</v>
      </c>
      <c r="S180" s="85">
        <v>1</v>
      </c>
      <c r="T180" s="86">
        <v>0</v>
      </c>
    </row>
    <row r="181" spans="1:20" s="21" customFormat="1" ht="12">
      <c r="A181" s="30" t="s">
        <v>64</v>
      </c>
      <c r="B181" s="81">
        <f t="shared" si="71"/>
        <v>16</v>
      </c>
      <c r="C181" s="60">
        <f>B181/B186</f>
        <v>0.26229508196721313</v>
      </c>
      <c r="D181" s="81">
        <f t="shared" si="72"/>
        <v>30</v>
      </c>
      <c r="E181" s="18">
        <f>D181/D186</f>
        <v>0.27522935779816515</v>
      </c>
      <c r="F181" s="81">
        <f t="shared" si="73"/>
        <v>19</v>
      </c>
      <c r="G181" s="60">
        <f>F181/F186</f>
        <v>0.2638888888888889</v>
      </c>
      <c r="H181" s="82">
        <f t="shared" si="74"/>
        <v>10</v>
      </c>
      <c r="I181" s="18">
        <f>H181/H186</f>
        <v>0.16129032258064516</v>
      </c>
      <c r="J181" s="67">
        <f t="shared" si="75"/>
        <v>75</v>
      </c>
      <c r="K181" s="75">
        <f>J181/J186</f>
        <v>0.24671052631578946</v>
      </c>
      <c r="M181" s="85">
        <v>7</v>
      </c>
      <c r="N181" s="86">
        <v>14</v>
      </c>
      <c r="O181" s="85">
        <v>11</v>
      </c>
      <c r="P181" s="86">
        <v>8</v>
      </c>
      <c r="Q181" s="85">
        <v>9</v>
      </c>
      <c r="R181" s="86">
        <v>16</v>
      </c>
      <c r="S181" s="85">
        <v>8</v>
      </c>
      <c r="T181" s="86">
        <v>2</v>
      </c>
    </row>
    <row r="182" spans="1:20" s="28" customFormat="1" ht="12">
      <c r="A182" s="25" t="s">
        <v>65</v>
      </c>
      <c r="B182" s="51">
        <f t="shared" si="71"/>
        <v>16</v>
      </c>
      <c r="C182" s="52">
        <f>B182/B186</f>
        <v>0.26229508196721313</v>
      </c>
      <c r="D182" s="51">
        <f t="shared" si="72"/>
        <v>23</v>
      </c>
      <c r="E182" s="19">
        <f>D182/D186</f>
        <v>0.21100917431192662</v>
      </c>
      <c r="F182" s="51">
        <f t="shared" si="73"/>
        <v>12</v>
      </c>
      <c r="G182" s="52">
        <f>F182/F186</f>
        <v>0.16666666666666666</v>
      </c>
      <c r="H182" s="23">
        <f t="shared" si="74"/>
        <v>10</v>
      </c>
      <c r="I182" s="19">
        <f>H182/H186</f>
        <v>0.16129032258064516</v>
      </c>
      <c r="J182" s="73">
        <f t="shared" si="75"/>
        <v>61</v>
      </c>
      <c r="K182" s="74">
        <f>J182/J186</f>
        <v>0.20065789473684212</v>
      </c>
      <c r="L182" s="21"/>
      <c r="M182" s="85">
        <v>10</v>
      </c>
      <c r="N182" s="86">
        <v>8</v>
      </c>
      <c r="O182" s="85">
        <v>6</v>
      </c>
      <c r="P182" s="86">
        <v>4</v>
      </c>
      <c r="Q182" s="85">
        <v>6</v>
      </c>
      <c r="R182" s="86">
        <v>15</v>
      </c>
      <c r="S182" s="85">
        <v>6</v>
      </c>
      <c r="T182" s="86">
        <v>6</v>
      </c>
    </row>
    <row r="183" spans="1:20" s="21" customFormat="1" ht="12">
      <c r="A183" s="30" t="s">
        <v>66</v>
      </c>
      <c r="B183" s="81">
        <f t="shared" si="71"/>
        <v>5</v>
      </c>
      <c r="C183" s="60">
        <f>B183/B186</f>
        <v>0.08196721311475409</v>
      </c>
      <c r="D183" s="81">
        <f t="shared" si="72"/>
        <v>2</v>
      </c>
      <c r="E183" s="18">
        <f>D183/D186</f>
        <v>0.01834862385321101</v>
      </c>
      <c r="F183" s="81">
        <f t="shared" si="73"/>
        <v>3</v>
      </c>
      <c r="G183" s="60">
        <f>F183/F186</f>
        <v>0.041666666666666664</v>
      </c>
      <c r="H183" s="82">
        <f t="shared" si="74"/>
        <v>1</v>
      </c>
      <c r="I183" s="18">
        <f>H183/H186</f>
        <v>0.016129032258064516</v>
      </c>
      <c r="J183" s="67">
        <f t="shared" si="75"/>
        <v>11</v>
      </c>
      <c r="K183" s="75">
        <f>J183/J186</f>
        <v>0.03618421052631579</v>
      </c>
      <c r="M183" s="85">
        <v>3</v>
      </c>
      <c r="N183" s="86">
        <v>2</v>
      </c>
      <c r="O183" s="85">
        <v>1</v>
      </c>
      <c r="P183" s="86">
        <v>0</v>
      </c>
      <c r="Q183" s="85">
        <v>2</v>
      </c>
      <c r="R183" s="86">
        <v>0</v>
      </c>
      <c r="S183" s="85">
        <v>2</v>
      </c>
      <c r="T183" s="86">
        <v>1</v>
      </c>
    </row>
    <row r="184" spans="1:20" s="28" customFormat="1" ht="12">
      <c r="A184" s="25" t="s">
        <v>67</v>
      </c>
      <c r="B184" s="51">
        <f t="shared" si="71"/>
        <v>22</v>
      </c>
      <c r="C184" s="52">
        <f>B184/B186</f>
        <v>0.36065573770491804</v>
      </c>
      <c r="D184" s="51">
        <f t="shared" si="72"/>
        <v>36</v>
      </c>
      <c r="E184" s="19">
        <f>D184/D186</f>
        <v>0.3302752293577982</v>
      </c>
      <c r="F184" s="51">
        <f t="shared" si="73"/>
        <v>19</v>
      </c>
      <c r="G184" s="52">
        <f>F184/F186</f>
        <v>0.2638888888888889</v>
      </c>
      <c r="H184" s="23">
        <f t="shared" si="74"/>
        <v>18</v>
      </c>
      <c r="I184" s="19">
        <f>H184/H186</f>
        <v>0.2903225806451613</v>
      </c>
      <c r="J184" s="73">
        <f t="shared" si="75"/>
        <v>95</v>
      </c>
      <c r="K184" s="74">
        <f>J184/J186</f>
        <v>0.3125</v>
      </c>
      <c r="L184" s="21"/>
      <c r="M184" s="85">
        <v>13</v>
      </c>
      <c r="N184" s="86">
        <v>20</v>
      </c>
      <c r="O184" s="85">
        <v>10</v>
      </c>
      <c r="P184" s="86">
        <v>13</v>
      </c>
      <c r="Q184" s="85">
        <v>9</v>
      </c>
      <c r="R184" s="86">
        <v>16</v>
      </c>
      <c r="S184" s="85">
        <v>9</v>
      </c>
      <c r="T184" s="86">
        <v>5</v>
      </c>
    </row>
    <row r="185" spans="1:20" s="21" customFormat="1" ht="12">
      <c r="A185" s="30" t="s">
        <v>8</v>
      </c>
      <c r="B185" s="81">
        <f t="shared" si="71"/>
        <v>2</v>
      </c>
      <c r="C185" s="60">
        <f>B185/B186</f>
        <v>0.03278688524590164</v>
      </c>
      <c r="D185" s="81">
        <f t="shared" si="72"/>
        <v>15</v>
      </c>
      <c r="E185" s="18">
        <f>D185/D186</f>
        <v>0.13761467889908258</v>
      </c>
      <c r="F185" s="81">
        <f t="shared" si="73"/>
        <v>15</v>
      </c>
      <c r="G185" s="60">
        <f>F185/F186</f>
        <v>0.20833333333333334</v>
      </c>
      <c r="H185" s="82">
        <f t="shared" si="74"/>
        <v>22</v>
      </c>
      <c r="I185" s="18">
        <f>H185/H186</f>
        <v>0.3548387096774194</v>
      </c>
      <c r="J185" s="67">
        <f t="shared" si="75"/>
        <v>54</v>
      </c>
      <c r="K185" s="75">
        <f>J185/J186</f>
        <v>0.17763157894736842</v>
      </c>
      <c r="M185" s="85">
        <v>0</v>
      </c>
      <c r="N185" s="86">
        <v>3</v>
      </c>
      <c r="O185" s="85">
        <v>9</v>
      </c>
      <c r="P185" s="86">
        <v>14</v>
      </c>
      <c r="Q185" s="85">
        <v>2</v>
      </c>
      <c r="R185" s="86">
        <v>12</v>
      </c>
      <c r="S185" s="85">
        <v>6</v>
      </c>
      <c r="T185" s="86">
        <v>8</v>
      </c>
    </row>
    <row r="186" spans="1:20" s="38" customFormat="1" ht="12">
      <c r="A186" s="32" t="s">
        <v>9</v>
      </c>
      <c r="B186" s="56">
        <f>SUM(B180:B185)</f>
        <v>61</v>
      </c>
      <c r="C186" s="62">
        <f>B186/B186</f>
        <v>1</v>
      </c>
      <c r="D186" s="33">
        <f>SUM(D180:D185)</f>
        <v>109</v>
      </c>
      <c r="E186" s="37">
        <f>D186/D186</f>
        <v>1</v>
      </c>
      <c r="F186" s="56">
        <f>SUM(F180:F185)</f>
        <v>72</v>
      </c>
      <c r="G186" s="62">
        <f>F186/F186</f>
        <v>1</v>
      </c>
      <c r="H186" s="33">
        <f>SUM(H180:H185)</f>
        <v>62</v>
      </c>
      <c r="I186" s="37">
        <f>H186/H186</f>
        <v>1</v>
      </c>
      <c r="J186" s="76">
        <f t="shared" si="75"/>
        <v>304</v>
      </c>
      <c r="K186" s="77">
        <f>J186/J186</f>
        <v>1</v>
      </c>
      <c r="L186" s="100"/>
      <c r="M186" s="91">
        <v>33</v>
      </c>
      <c r="N186" s="92">
        <v>48</v>
      </c>
      <c r="O186" s="91">
        <v>40</v>
      </c>
      <c r="P186" s="92">
        <v>40</v>
      </c>
      <c r="Q186" s="91">
        <v>28</v>
      </c>
      <c r="R186" s="92">
        <v>61</v>
      </c>
      <c r="S186" s="91">
        <v>32</v>
      </c>
      <c r="T186" s="92">
        <v>22</v>
      </c>
    </row>
    <row r="187" spans="10:11" ht="12">
      <c r="J187" s="67"/>
      <c r="K187" s="68"/>
    </row>
    <row r="188" spans="2:20" s="5" customFormat="1" ht="11.25">
      <c r="B188" s="47" t="s">
        <v>112</v>
      </c>
      <c r="C188" s="48" t="s">
        <v>113</v>
      </c>
      <c r="D188" s="6" t="s">
        <v>112</v>
      </c>
      <c r="E188" s="16" t="s">
        <v>113</v>
      </c>
      <c r="F188" s="47" t="s">
        <v>112</v>
      </c>
      <c r="G188" s="48" t="s">
        <v>113</v>
      </c>
      <c r="H188" s="6" t="s">
        <v>112</v>
      </c>
      <c r="I188" s="16" t="s">
        <v>113</v>
      </c>
      <c r="J188" s="69" t="s">
        <v>112</v>
      </c>
      <c r="K188" s="70" t="s">
        <v>113</v>
      </c>
      <c r="L188" s="8"/>
      <c r="M188" s="87" t="s">
        <v>10</v>
      </c>
      <c r="N188" s="88" t="s">
        <v>10</v>
      </c>
      <c r="O188" s="87" t="s">
        <v>10</v>
      </c>
      <c r="P188" s="88" t="s">
        <v>10</v>
      </c>
      <c r="Q188" s="87" t="s">
        <v>110</v>
      </c>
      <c r="R188" s="88" t="s">
        <v>110</v>
      </c>
      <c r="S188" s="87" t="s">
        <v>110</v>
      </c>
      <c r="T188" s="88" t="s">
        <v>110</v>
      </c>
    </row>
    <row r="189" spans="2:20" s="40" customFormat="1" ht="11.25">
      <c r="B189" s="49" t="s">
        <v>6</v>
      </c>
      <c r="C189" s="50" t="s">
        <v>6</v>
      </c>
      <c r="D189" s="41" t="s">
        <v>7</v>
      </c>
      <c r="E189" s="42" t="s">
        <v>7</v>
      </c>
      <c r="F189" s="49" t="s">
        <v>12</v>
      </c>
      <c r="G189" s="50" t="s">
        <v>12</v>
      </c>
      <c r="H189" s="41" t="s">
        <v>14</v>
      </c>
      <c r="I189" s="42" t="s">
        <v>14</v>
      </c>
      <c r="J189" s="71" t="s">
        <v>13</v>
      </c>
      <c r="K189" s="72" t="s">
        <v>13</v>
      </c>
      <c r="L189" s="98"/>
      <c r="M189" s="89" t="s">
        <v>6</v>
      </c>
      <c r="N189" s="90" t="s">
        <v>7</v>
      </c>
      <c r="O189" s="89" t="s">
        <v>12</v>
      </c>
      <c r="P189" s="90" t="s">
        <v>14</v>
      </c>
      <c r="Q189" s="89" t="s">
        <v>6</v>
      </c>
      <c r="R189" s="90" t="s">
        <v>7</v>
      </c>
      <c r="S189" s="89" t="s">
        <v>12</v>
      </c>
      <c r="T189" s="90" t="s">
        <v>14</v>
      </c>
    </row>
    <row r="190" spans="1:11" ht="12">
      <c r="A190" s="5" t="s">
        <v>77</v>
      </c>
      <c r="J190" s="67"/>
      <c r="K190" s="68"/>
    </row>
    <row r="191" spans="1:20" s="28" customFormat="1" ht="12">
      <c r="A191" s="25" t="s">
        <v>63</v>
      </c>
      <c r="B191" s="51">
        <f aca="true" t="shared" si="76" ref="B191:B196">SUM(M191,Q191)</f>
        <v>15</v>
      </c>
      <c r="C191" s="52">
        <f>B191/B197</f>
        <v>0.2459016393442623</v>
      </c>
      <c r="D191" s="51">
        <f aca="true" t="shared" si="77" ref="D191:D196">SUM(N191,R191)</f>
        <v>22</v>
      </c>
      <c r="E191" s="19">
        <f>D191/D197</f>
        <v>0.2018348623853211</v>
      </c>
      <c r="F191" s="51">
        <f aca="true" t="shared" si="78" ref="F191:F196">SUM(O191,S191)</f>
        <v>20</v>
      </c>
      <c r="G191" s="52">
        <f>F191/F197</f>
        <v>0.2777777777777778</v>
      </c>
      <c r="H191" s="23">
        <f aca="true" t="shared" si="79" ref="H191:H196">SUM(P191,T191)</f>
        <v>12</v>
      </c>
      <c r="I191" s="19">
        <f>H191/H197</f>
        <v>0.1935483870967742</v>
      </c>
      <c r="J191" s="73">
        <f aca="true" t="shared" si="80" ref="J191:J197">SUM(B191,D191,F191,H191)</f>
        <v>69</v>
      </c>
      <c r="K191" s="74">
        <f>J191/J197</f>
        <v>0.22697368421052633</v>
      </c>
      <c r="L191" s="21"/>
      <c r="M191" s="85">
        <v>5</v>
      </c>
      <c r="N191" s="86">
        <v>13</v>
      </c>
      <c r="O191" s="85">
        <v>11</v>
      </c>
      <c r="P191" s="86">
        <v>9</v>
      </c>
      <c r="Q191" s="85">
        <v>10</v>
      </c>
      <c r="R191" s="86">
        <v>9</v>
      </c>
      <c r="S191" s="85">
        <v>9</v>
      </c>
      <c r="T191" s="86">
        <v>3</v>
      </c>
    </row>
    <row r="192" spans="1:20" s="21" customFormat="1" ht="12">
      <c r="A192" s="30" t="s">
        <v>64</v>
      </c>
      <c r="B192" s="81">
        <f t="shared" si="76"/>
        <v>35</v>
      </c>
      <c r="C192" s="60">
        <f>B192/B197</f>
        <v>0.5737704918032787</v>
      </c>
      <c r="D192" s="81">
        <f t="shared" si="77"/>
        <v>68</v>
      </c>
      <c r="E192" s="18">
        <f>D192/D197</f>
        <v>0.6238532110091743</v>
      </c>
      <c r="F192" s="81">
        <f t="shared" si="78"/>
        <v>43</v>
      </c>
      <c r="G192" s="60">
        <f>F192/F197</f>
        <v>0.5972222222222222</v>
      </c>
      <c r="H192" s="82">
        <f t="shared" si="79"/>
        <v>28</v>
      </c>
      <c r="I192" s="18">
        <f>H192/H197</f>
        <v>0.45161290322580644</v>
      </c>
      <c r="J192" s="67">
        <f t="shared" si="80"/>
        <v>174</v>
      </c>
      <c r="K192" s="75">
        <f>J192/J197</f>
        <v>0.5723684210526315</v>
      </c>
      <c r="M192" s="85">
        <v>21</v>
      </c>
      <c r="N192" s="86">
        <v>28</v>
      </c>
      <c r="O192" s="85">
        <v>25</v>
      </c>
      <c r="P192" s="86">
        <v>17</v>
      </c>
      <c r="Q192" s="85">
        <v>14</v>
      </c>
      <c r="R192" s="86">
        <v>40</v>
      </c>
      <c r="S192" s="85">
        <v>18</v>
      </c>
      <c r="T192" s="86">
        <v>11</v>
      </c>
    </row>
    <row r="193" spans="1:20" s="28" customFormat="1" ht="12">
      <c r="A193" s="25" t="s">
        <v>65</v>
      </c>
      <c r="B193" s="51">
        <f t="shared" si="76"/>
        <v>5</v>
      </c>
      <c r="C193" s="52">
        <f>B193/B197</f>
        <v>0.08196721311475409</v>
      </c>
      <c r="D193" s="51">
        <f t="shared" si="77"/>
        <v>14</v>
      </c>
      <c r="E193" s="19">
        <f>D193/D197</f>
        <v>0.12844036697247707</v>
      </c>
      <c r="F193" s="51">
        <f t="shared" si="78"/>
        <v>4</v>
      </c>
      <c r="G193" s="52">
        <f>F193/F197</f>
        <v>0.05555555555555555</v>
      </c>
      <c r="H193" s="23">
        <f t="shared" si="79"/>
        <v>5</v>
      </c>
      <c r="I193" s="19">
        <f>H193/H197</f>
        <v>0.08064516129032258</v>
      </c>
      <c r="J193" s="73">
        <f t="shared" si="80"/>
        <v>28</v>
      </c>
      <c r="K193" s="74">
        <f>J193/J197</f>
        <v>0.09210526315789473</v>
      </c>
      <c r="L193" s="21"/>
      <c r="M193" s="85">
        <v>3</v>
      </c>
      <c r="N193" s="86">
        <v>5</v>
      </c>
      <c r="O193" s="85">
        <v>3</v>
      </c>
      <c r="P193" s="86">
        <v>1</v>
      </c>
      <c r="Q193" s="85">
        <v>2</v>
      </c>
      <c r="R193" s="86">
        <v>9</v>
      </c>
      <c r="S193" s="85">
        <v>1</v>
      </c>
      <c r="T193" s="86">
        <v>4</v>
      </c>
    </row>
    <row r="194" spans="1:20" s="21" customFormat="1" ht="12">
      <c r="A194" s="30" t="s">
        <v>66</v>
      </c>
      <c r="B194" s="81">
        <f t="shared" si="76"/>
        <v>1</v>
      </c>
      <c r="C194" s="60">
        <f>B194/B197</f>
        <v>0.01639344262295082</v>
      </c>
      <c r="D194" s="81">
        <f t="shared" si="77"/>
        <v>1</v>
      </c>
      <c r="E194" s="18">
        <f>D194/D197</f>
        <v>0.009174311926605505</v>
      </c>
      <c r="F194" s="81">
        <f t="shared" si="78"/>
        <v>0</v>
      </c>
      <c r="G194" s="60">
        <f>F194/F197</f>
        <v>0</v>
      </c>
      <c r="H194" s="82">
        <f t="shared" si="79"/>
        <v>1</v>
      </c>
      <c r="I194" s="18">
        <f>H194/H197</f>
        <v>0.016129032258064516</v>
      </c>
      <c r="J194" s="67">
        <f t="shared" si="80"/>
        <v>3</v>
      </c>
      <c r="K194" s="75">
        <f>J194/J197</f>
        <v>0.009868421052631578</v>
      </c>
      <c r="M194" s="85">
        <v>1</v>
      </c>
      <c r="N194" s="86">
        <v>1</v>
      </c>
      <c r="O194" s="85">
        <v>0</v>
      </c>
      <c r="P194" s="86">
        <v>1</v>
      </c>
      <c r="Q194" s="85">
        <v>0</v>
      </c>
      <c r="R194" s="86">
        <v>0</v>
      </c>
      <c r="S194" s="85">
        <v>0</v>
      </c>
      <c r="T194" s="86">
        <v>0</v>
      </c>
    </row>
    <row r="195" spans="1:20" s="28" customFormat="1" ht="12">
      <c r="A195" s="25" t="s">
        <v>67</v>
      </c>
      <c r="B195" s="51">
        <f t="shared" si="76"/>
        <v>3</v>
      </c>
      <c r="C195" s="52">
        <f>B195/B197</f>
        <v>0.04918032786885246</v>
      </c>
      <c r="D195" s="51">
        <f t="shared" si="77"/>
        <v>1</v>
      </c>
      <c r="E195" s="19">
        <f>D195/D197</f>
        <v>0.009174311926605505</v>
      </c>
      <c r="F195" s="51">
        <f t="shared" si="78"/>
        <v>2</v>
      </c>
      <c r="G195" s="52">
        <f>F195/F197</f>
        <v>0.027777777777777776</v>
      </c>
      <c r="H195" s="23">
        <f t="shared" si="79"/>
        <v>2</v>
      </c>
      <c r="I195" s="19">
        <f>H195/H197</f>
        <v>0.03225806451612903</v>
      </c>
      <c r="J195" s="73">
        <f t="shared" si="80"/>
        <v>8</v>
      </c>
      <c r="K195" s="74">
        <f>J195/J197</f>
        <v>0.02631578947368421</v>
      </c>
      <c r="L195" s="21"/>
      <c r="M195" s="85">
        <v>2</v>
      </c>
      <c r="N195" s="86">
        <v>1</v>
      </c>
      <c r="O195" s="85">
        <v>0</v>
      </c>
      <c r="P195" s="86">
        <v>1</v>
      </c>
      <c r="Q195" s="85">
        <v>1</v>
      </c>
      <c r="R195" s="86">
        <v>0</v>
      </c>
      <c r="S195" s="85">
        <v>2</v>
      </c>
      <c r="T195" s="86">
        <v>1</v>
      </c>
    </row>
    <row r="196" spans="1:20" s="21" customFormat="1" ht="12">
      <c r="A196" s="30" t="s">
        <v>8</v>
      </c>
      <c r="B196" s="81">
        <f t="shared" si="76"/>
        <v>2</v>
      </c>
      <c r="C196" s="60">
        <f>B196/B197</f>
        <v>0.03278688524590164</v>
      </c>
      <c r="D196" s="81">
        <f t="shared" si="77"/>
        <v>3</v>
      </c>
      <c r="E196" s="18">
        <f>D196/D197</f>
        <v>0.027522935779816515</v>
      </c>
      <c r="F196" s="81">
        <f t="shared" si="78"/>
        <v>3</v>
      </c>
      <c r="G196" s="60">
        <f>F196/F197</f>
        <v>0.041666666666666664</v>
      </c>
      <c r="H196" s="82">
        <f t="shared" si="79"/>
        <v>14</v>
      </c>
      <c r="I196" s="18">
        <f>H196/H197</f>
        <v>0.22580645161290322</v>
      </c>
      <c r="J196" s="67">
        <f t="shared" si="80"/>
        <v>22</v>
      </c>
      <c r="K196" s="75">
        <f>J196/J197</f>
        <v>0.07236842105263158</v>
      </c>
      <c r="M196" s="85">
        <v>1</v>
      </c>
      <c r="N196" s="86">
        <v>0</v>
      </c>
      <c r="O196" s="85">
        <v>1</v>
      </c>
      <c r="P196" s="86">
        <v>11</v>
      </c>
      <c r="Q196" s="85">
        <v>1</v>
      </c>
      <c r="R196" s="86">
        <v>3</v>
      </c>
      <c r="S196" s="85">
        <v>2</v>
      </c>
      <c r="T196" s="86">
        <v>3</v>
      </c>
    </row>
    <row r="197" spans="1:20" s="38" customFormat="1" ht="12">
      <c r="A197" s="32" t="s">
        <v>9</v>
      </c>
      <c r="B197" s="56">
        <f>SUM(B191:B196)</f>
        <v>61</v>
      </c>
      <c r="C197" s="62">
        <f>B197/B197</f>
        <v>1</v>
      </c>
      <c r="D197" s="33">
        <f>SUM(D191:D196)</f>
        <v>109</v>
      </c>
      <c r="E197" s="37">
        <f>D197/D197</f>
        <v>1</v>
      </c>
      <c r="F197" s="56">
        <f>SUM(F191:F196)</f>
        <v>72</v>
      </c>
      <c r="G197" s="62">
        <f>F197/F197</f>
        <v>1</v>
      </c>
      <c r="H197" s="33">
        <f>SUM(H191:H196)</f>
        <v>62</v>
      </c>
      <c r="I197" s="37">
        <f>H197/H197</f>
        <v>1</v>
      </c>
      <c r="J197" s="76">
        <f t="shared" si="80"/>
        <v>304</v>
      </c>
      <c r="K197" s="77">
        <f>J197/J197</f>
        <v>1</v>
      </c>
      <c r="L197" s="100"/>
      <c r="M197" s="91">
        <v>33</v>
      </c>
      <c r="N197" s="92">
        <v>48</v>
      </c>
      <c r="O197" s="91">
        <v>40</v>
      </c>
      <c r="P197" s="92">
        <v>40</v>
      </c>
      <c r="Q197" s="91">
        <v>28</v>
      </c>
      <c r="R197" s="92">
        <v>61</v>
      </c>
      <c r="S197" s="91">
        <v>32</v>
      </c>
      <c r="T197" s="92">
        <v>22</v>
      </c>
    </row>
    <row r="198" spans="10:11" ht="12">
      <c r="J198" s="67"/>
      <c r="K198" s="68"/>
    </row>
    <row r="199" spans="1:11" ht="12">
      <c r="A199" s="5" t="s">
        <v>78</v>
      </c>
      <c r="J199" s="67"/>
      <c r="K199" s="68"/>
    </row>
    <row r="200" spans="1:20" s="28" customFormat="1" ht="12">
      <c r="A200" s="25" t="s">
        <v>63</v>
      </c>
      <c r="B200" s="51">
        <f aca="true" t="shared" si="81" ref="B200:B205">SUM(M200,Q200)</f>
        <v>33</v>
      </c>
      <c r="C200" s="52">
        <f>B200/B206</f>
        <v>0.5409836065573771</v>
      </c>
      <c r="D200" s="51">
        <f aca="true" t="shared" si="82" ref="D200:D205">SUM(N200,R200)</f>
        <v>50</v>
      </c>
      <c r="E200" s="19">
        <f>D200/D206</f>
        <v>0.45871559633027525</v>
      </c>
      <c r="F200" s="51">
        <f aca="true" t="shared" si="83" ref="F200:F205">SUM(O200,S200)</f>
        <v>39</v>
      </c>
      <c r="G200" s="52">
        <f>F200/F206</f>
        <v>0.5416666666666666</v>
      </c>
      <c r="H200" s="23">
        <f aca="true" t="shared" si="84" ref="H200:H205">SUM(P200,T200)</f>
        <v>19</v>
      </c>
      <c r="I200" s="19">
        <f>H200/H206</f>
        <v>0.3064516129032258</v>
      </c>
      <c r="J200" s="73">
        <f aca="true" t="shared" si="85" ref="J200:J206">SUM(B200,D200,F200,H200)</f>
        <v>141</v>
      </c>
      <c r="K200" s="74">
        <f>J200/J206</f>
        <v>0.46381578947368424</v>
      </c>
      <c r="L200" s="21"/>
      <c r="M200" s="85">
        <v>19</v>
      </c>
      <c r="N200" s="86">
        <v>20</v>
      </c>
      <c r="O200" s="85">
        <v>18</v>
      </c>
      <c r="P200" s="86">
        <v>11</v>
      </c>
      <c r="Q200" s="85">
        <v>14</v>
      </c>
      <c r="R200" s="86">
        <v>30</v>
      </c>
      <c r="S200" s="85">
        <v>21</v>
      </c>
      <c r="T200" s="86">
        <v>8</v>
      </c>
    </row>
    <row r="201" spans="1:20" s="21" customFormat="1" ht="12">
      <c r="A201" s="30" t="s">
        <v>64</v>
      </c>
      <c r="B201" s="81">
        <f t="shared" si="81"/>
        <v>22</v>
      </c>
      <c r="C201" s="60">
        <f>B201/B206</f>
        <v>0.36065573770491804</v>
      </c>
      <c r="D201" s="81">
        <f t="shared" si="82"/>
        <v>52</v>
      </c>
      <c r="E201" s="18">
        <f>D201/D206</f>
        <v>0.47706422018348627</v>
      </c>
      <c r="F201" s="81">
        <f t="shared" si="83"/>
        <v>27</v>
      </c>
      <c r="G201" s="60">
        <f>F201/F206</f>
        <v>0.375</v>
      </c>
      <c r="H201" s="82">
        <f t="shared" si="84"/>
        <v>28</v>
      </c>
      <c r="I201" s="18">
        <f>H201/H206</f>
        <v>0.45161290322580644</v>
      </c>
      <c r="J201" s="67">
        <f t="shared" si="85"/>
        <v>129</v>
      </c>
      <c r="K201" s="75">
        <f>J201/J206</f>
        <v>0.4243421052631579</v>
      </c>
      <c r="M201" s="85">
        <v>10</v>
      </c>
      <c r="N201" s="86">
        <v>27</v>
      </c>
      <c r="O201" s="85">
        <v>19</v>
      </c>
      <c r="P201" s="86">
        <v>18</v>
      </c>
      <c r="Q201" s="85">
        <v>12</v>
      </c>
      <c r="R201" s="86">
        <v>25</v>
      </c>
      <c r="S201" s="85">
        <v>8</v>
      </c>
      <c r="T201" s="86">
        <v>10</v>
      </c>
    </row>
    <row r="202" spans="1:20" s="28" customFormat="1" ht="12">
      <c r="A202" s="25" t="s">
        <v>65</v>
      </c>
      <c r="B202" s="51">
        <f t="shared" si="81"/>
        <v>3</v>
      </c>
      <c r="C202" s="52">
        <f>B202/B206</f>
        <v>0.04918032786885246</v>
      </c>
      <c r="D202" s="51">
        <f t="shared" si="82"/>
        <v>2</v>
      </c>
      <c r="E202" s="19">
        <f>D202/D206</f>
        <v>0.01834862385321101</v>
      </c>
      <c r="F202" s="51">
        <f t="shared" si="83"/>
        <v>4</v>
      </c>
      <c r="G202" s="52">
        <f>F202/F206</f>
        <v>0.05555555555555555</v>
      </c>
      <c r="H202" s="23">
        <f t="shared" si="84"/>
        <v>3</v>
      </c>
      <c r="I202" s="19">
        <f>H202/H206</f>
        <v>0.04838709677419355</v>
      </c>
      <c r="J202" s="73">
        <f t="shared" si="85"/>
        <v>12</v>
      </c>
      <c r="K202" s="74">
        <f>J202/J206</f>
        <v>0.039473684210526314</v>
      </c>
      <c r="L202" s="21"/>
      <c r="M202" s="85">
        <v>2</v>
      </c>
      <c r="N202" s="86">
        <v>0</v>
      </c>
      <c r="O202" s="85">
        <v>2</v>
      </c>
      <c r="P202" s="86">
        <v>2</v>
      </c>
      <c r="Q202" s="85">
        <v>1</v>
      </c>
      <c r="R202" s="86">
        <v>2</v>
      </c>
      <c r="S202" s="85">
        <v>2</v>
      </c>
      <c r="T202" s="86">
        <v>1</v>
      </c>
    </row>
    <row r="203" spans="1:20" s="21" customFormat="1" ht="12">
      <c r="A203" s="30" t="s">
        <v>66</v>
      </c>
      <c r="B203" s="81">
        <f t="shared" si="81"/>
        <v>0</v>
      </c>
      <c r="C203" s="60">
        <f>B203/B206</f>
        <v>0</v>
      </c>
      <c r="D203" s="81">
        <f t="shared" si="82"/>
        <v>1</v>
      </c>
      <c r="E203" s="18">
        <f>D203/D206</f>
        <v>0.009174311926605505</v>
      </c>
      <c r="F203" s="81">
        <f t="shared" si="83"/>
        <v>0</v>
      </c>
      <c r="G203" s="60">
        <f>F203/F206</f>
        <v>0</v>
      </c>
      <c r="H203" s="82">
        <f t="shared" si="84"/>
        <v>0</v>
      </c>
      <c r="I203" s="18">
        <f>H203/H206</f>
        <v>0</v>
      </c>
      <c r="J203" s="67">
        <f t="shared" si="85"/>
        <v>1</v>
      </c>
      <c r="K203" s="75">
        <f>J203/J206</f>
        <v>0.003289473684210526</v>
      </c>
      <c r="M203" s="85">
        <v>0</v>
      </c>
      <c r="N203" s="86">
        <v>0</v>
      </c>
      <c r="O203" s="85">
        <v>0</v>
      </c>
      <c r="P203" s="86">
        <v>0</v>
      </c>
      <c r="Q203" s="85">
        <v>0</v>
      </c>
      <c r="R203" s="86">
        <v>1</v>
      </c>
      <c r="S203" s="85">
        <v>0</v>
      </c>
      <c r="T203" s="86">
        <v>0</v>
      </c>
    </row>
    <row r="204" spans="1:20" s="28" customFormat="1" ht="12">
      <c r="A204" s="25" t="s">
        <v>67</v>
      </c>
      <c r="B204" s="51">
        <f t="shared" si="81"/>
        <v>1</v>
      </c>
      <c r="C204" s="52">
        <f>B204/B206</f>
        <v>0.01639344262295082</v>
      </c>
      <c r="D204" s="51">
        <f t="shared" si="82"/>
        <v>1</v>
      </c>
      <c r="E204" s="19">
        <f>D204/D206</f>
        <v>0.009174311926605505</v>
      </c>
      <c r="F204" s="51">
        <f t="shared" si="83"/>
        <v>0</v>
      </c>
      <c r="G204" s="52">
        <f>F204/F206</f>
        <v>0</v>
      </c>
      <c r="H204" s="23">
        <f t="shared" si="84"/>
        <v>4</v>
      </c>
      <c r="I204" s="18">
        <f>H204/H206</f>
        <v>0.06451612903225806</v>
      </c>
      <c r="J204" s="73">
        <f t="shared" si="85"/>
        <v>6</v>
      </c>
      <c r="K204" s="74">
        <f>J204/J206</f>
        <v>0.019736842105263157</v>
      </c>
      <c r="L204" s="21"/>
      <c r="M204" s="85">
        <v>1</v>
      </c>
      <c r="N204" s="86">
        <v>0</v>
      </c>
      <c r="O204" s="85">
        <v>0</v>
      </c>
      <c r="P204" s="86">
        <v>2</v>
      </c>
      <c r="Q204" s="85">
        <v>0</v>
      </c>
      <c r="R204" s="86">
        <v>1</v>
      </c>
      <c r="S204" s="85">
        <v>0</v>
      </c>
      <c r="T204" s="86">
        <v>2</v>
      </c>
    </row>
    <row r="205" spans="1:20" s="21" customFormat="1" ht="12">
      <c r="A205" s="30" t="s">
        <v>8</v>
      </c>
      <c r="B205" s="81">
        <f t="shared" si="81"/>
        <v>2</v>
      </c>
      <c r="C205" s="60">
        <f>B205/B206</f>
        <v>0.03278688524590164</v>
      </c>
      <c r="D205" s="81">
        <f t="shared" si="82"/>
        <v>3</v>
      </c>
      <c r="E205" s="18">
        <f>D205/D206</f>
        <v>0.027522935779816515</v>
      </c>
      <c r="F205" s="81">
        <f t="shared" si="83"/>
        <v>2</v>
      </c>
      <c r="G205" s="60">
        <f>F205/F206</f>
        <v>0.027777777777777776</v>
      </c>
      <c r="H205" s="82">
        <f t="shared" si="84"/>
        <v>8</v>
      </c>
      <c r="I205" s="18">
        <f>H205/H206</f>
        <v>0.12903225806451613</v>
      </c>
      <c r="J205" s="67">
        <f t="shared" si="85"/>
        <v>15</v>
      </c>
      <c r="K205" s="75">
        <f>J205/J206</f>
        <v>0.049342105263157895</v>
      </c>
      <c r="M205" s="85">
        <v>1</v>
      </c>
      <c r="N205" s="86">
        <v>1</v>
      </c>
      <c r="O205" s="85">
        <v>1</v>
      </c>
      <c r="P205" s="86">
        <v>7</v>
      </c>
      <c r="Q205" s="85">
        <v>1</v>
      </c>
      <c r="R205" s="86">
        <v>2</v>
      </c>
      <c r="S205" s="85">
        <v>1</v>
      </c>
      <c r="T205" s="86">
        <v>1</v>
      </c>
    </row>
    <row r="206" spans="1:20" s="38" customFormat="1" ht="12">
      <c r="A206" s="32" t="s">
        <v>9</v>
      </c>
      <c r="B206" s="56">
        <f>SUM(B200:B205)</f>
        <v>61</v>
      </c>
      <c r="C206" s="62">
        <f>B206/B206</f>
        <v>1</v>
      </c>
      <c r="D206" s="33">
        <f>SUM(D200:D205)</f>
        <v>109</v>
      </c>
      <c r="E206" s="37">
        <f>D206/D206</f>
        <v>1</v>
      </c>
      <c r="F206" s="56">
        <f>SUM(F200:F205)</f>
        <v>72</v>
      </c>
      <c r="G206" s="62">
        <f>F206/F206</f>
        <v>1</v>
      </c>
      <c r="H206" s="33">
        <f>SUM(H200:H205)</f>
        <v>62</v>
      </c>
      <c r="I206" s="37">
        <f>H206/H206</f>
        <v>1</v>
      </c>
      <c r="J206" s="76">
        <f t="shared" si="85"/>
        <v>304</v>
      </c>
      <c r="K206" s="77">
        <f>J206/J206</f>
        <v>1</v>
      </c>
      <c r="L206" s="100"/>
      <c r="M206" s="91">
        <v>33</v>
      </c>
      <c r="N206" s="92">
        <v>48</v>
      </c>
      <c r="O206" s="91">
        <v>40</v>
      </c>
      <c r="P206" s="92">
        <v>40</v>
      </c>
      <c r="Q206" s="91">
        <v>28</v>
      </c>
      <c r="R206" s="92">
        <v>61</v>
      </c>
      <c r="S206" s="91">
        <v>32</v>
      </c>
      <c r="T206" s="92">
        <v>22</v>
      </c>
    </row>
    <row r="207" spans="10:11" ht="12">
      <c r="J207" s="67"/>
      <c r="K207" s="68"/>
    </row>
    <row r="208" spans="1:11" ht="12">
      <c r="A208" s="7" t="s">
        <v>79</v>
      </c>
      <c r="C208" s="60"/>
      <c r="E208" s="18"/>
      <c r="G208" s="60"/>
      <c r="I208" s="18"/>
      <c r="J208" s="67"/>
      <c r="K208" s="75"/>
    </row>
    <row r="209" spans="1:20" s="28" customFormat="1" ht="12">
      <c r="A209" s="25" t="s">
        <v>80</v>
      </c>
      <c r="B209" s="51">
        <f>SUM(M209,Q209)</f>
        <v>10</v>
      </c>
      <c r="C209" s="52">
        <f>B209/B215</f>
        <v>0.16393442622950818</v>
      </c>
      <c r="D209" s="51">
        <f>SUM(N209,R209)</f>
        <v>20</v>
      </c>
      <c r="E209" s="19">
        <f>D209/D215</f>
        <v>0.1834862385321101</v>
      </c>
      <c r="F209" s="51">
        <f>SUM(O209,S209)</f>
        <v>12</v>
      </c>
      <c r="G209" s="52">
        <f>F209/F215</f>
        <v>0.16666666666666666</v>
      </c>
      <c r="H209" s="23">
        <f>SUM(P209,T209)</f>
        <v>1</v>
      </c>
      <c r="I209" s="19">
        <f>H209/H215</f>
        <v>0.016129032258064516</v>
      </c>
      <c r="J209" s="73">
        <f>SUM(B209,D209,F209,H209)</f>
        <v>43</v>
      </c>
      <c r="K209" s="74">
        <f>J209/J215</f>
        <v>0.14144736842105263</v>
      </c>
      <c r="L209" s="21"/>
      <c r="M209" s="85">
        <v>8</v>
      </c>
      <c r="N209" s="86">
        <v>9</v>
      </c>
      <c r="O209" s="85">
        <v>7</v>
      </c>
      <c r="P209" s="86">
        <v>0</v>
      </c>
      <c r="Q209" s="85">
        <v>2</v>
      </c>
      <c r="R209" s="86">
        <v>11</v>
      </c>
      <c r="S209" s="85">
        <v>5</v>
      </c>
      <c r="T209" s="86">
        <v>1</v>
      </c>
    </row>
    <row r="210" spans="1:20" s="21" customFormat="1" ht="12">
      <c r="A210" s="30" t="s">
        <v>81</v>
      </c>
      <c r="B210" s="81">
        <f>SUM(M210,Q210)</f>
        <v>19</v>
      </c>
      <c r="C210" s="60">
        <f>B210/B215</f>
        <v>0.3114754098360656</v>
      </c>
      <c r="D210" s="81">
        <f>SUM(N210,R210)</f>
        <v>28</v>
      </c>
      <c r="E210" s="18">
        <f>D210/D215</f>
        <v>0.25688073394495414</v>
      </c>
      <c r="F210" s="81">
        <f>SUM(O210,S210)</f>
        <v>24</v>
      </c>
      <c r="G210" s="60">
        <f>F210/F215</f>
        <v>0.3333333333333333</v>
      </c>
      <c r="H210" s="82">
        <f>SUM(P210,T210)</f>
        <v>21</v>
      </c>
      <c r="I210" s="18">
        <f>H210/H215</f>
        <v>0.3387096774193548</v>
      </c>
      <c r="J210" s="67">
        <f>SUM(B210,D210,F210,H210)</f>
        <v>92</v>
      </c>
      <c r="K210" s="75">
        <f>J210/J215</f>
        <v>0.3026315789473684</v>
      </c>
      <c r="M210" s="85">
        <v>11</v>
      </c>
      <c r="N210" s="86">
        <v>8</v>
      </c>
      <c r="O210" s="85">
        <v>11</v>
      </c>
      <c r="P210" s="86">
        <v>15</v>
      </c>
      <c r="Q210" s="85">
        <v>8</v>
      </c>
      <c r="R210" s="86">
        <v>20</v>
      </c>
      <c r="S210" s="85">
        <v>13</v>
      </c>
      <c r="T210" s="86">
        <v>6</v>
      </c>
    </row>
    <row r="211" spans="1:20" s="28" customFormat="1" ht="12">
      <c r="A211" s="25" t="s">
        <v>82</v>
      </c>
      <c r="B211" s="51">
        <f>SUM(M211,Q211)</f>
        <v>18</v>
      </c>
      <c r="C211" s="52">
        <f>B211/B215</f>
        <v>0.29508196721311475</v>
      </c>
      <c r="D211" s="51">
        <f>SUM(N211,R211)</f>
        <v>35</v>
      </c>
      <c r="E211" s="19">
        <f>D211/D215</f>
        <v>0.3211009174311927</v>
      </c>
      <c r="F211" s="51">
        <f>SUM(O211,S211)</f>
        <v>21</v>
      </c>
      <c r="G211" s="52">
        <f>F211/F215</f>
        <v>0.2916666666666667</v>
      </c>
      <c r="H211" s="23">
        <f>SUM(P211,T211)</f>
        <v>11</v>
      </c>
      <c r="I211" s="19">
        <f>H211/H215</f>
        <v>0.1774193548387097</v>
      </c>
      <c r="J211" s="73">
        <f>SUM(B211,D211,F211,H211)</f>
        <v>85</v>
      </c>
      <c r="K211" s="74">
        <f>J211/J215</f>
        <v>0.27960526315789475</v>
      </c>
      <c r="L211" s="21"/>
      <c r="M211" s="85">
        <v>7</v>
      </c>
      <c r="N211" s="86">
        <v>18</v>
      </c>
      <c r="O211" s="85">
        <v>11</v>
      </c>
      <c r="P211" s="86">
        <v>3</v>
      </c>
      <c r="Q211" s="85">
        <v>11</v>
      </c>
      <c r="R211" s="86">
        <v>17</v>
      </c>
      <c r="S211" s="85">
        <v>10</v>
      </c>
      <c r="T211" s="86">
        <v>8</v>
      </c>
    </row>
    <row r="212" spans="1:20" s="21" customFormat="1" ht="12">
      <c r="A212" s="30" t="s">
        <v>83</v>
      </c>
      <c r="B212" s="81">
        <f>SUM(M212,Q212)</f>
        <v>14</v>
      </c>
      <c r="C212" s="60">
        <f>B212/B215</f>
        <v>0.22950819672131148</v>
      </c>
      <c r="D212" s="81">
        <f>SUM(N212,R212)</f>
        <v>23</v>
      </c>
      <c r="E212" s="18">
        <f>D212/D215</f>
        <v>0.21100917431192662</v>
      </c>
      <c r="F212" s="81">
        <f>SUM(O212,S212)</f>
        <v>15</v>
      </c>
      <c r="G212" s="60">
        <f>F212/F215</f>
        <v>0.20833333333333334</v>
      </c>
      <c r="H212" s="82">
        <f>SUM(P212,T212)</f>
        <v>23</v>
      </c>
      <c r="I212" s="18">
        <f>H212/H215</f>
        <v>0.3709677419354839</v>
      </c>
      <c r="J212" s="67">
        <f>SUM(B212,D212,F212,H212)</f>
        <v>75</v>
      </c>
      <c r="K212" s="75">
        <f>J212/J215</f>
        <v>0.24671052631578946</v>
      </c>
      <c r="M212" s="85">
        <v>7</v>
      </c>
      <c r="N212" s="86">
        <v>12</v>
      </c>
      <c r="O212" s="85">
        <v>11</v>
      </c>
      <c r="P212" s="86">
        <v>17</v>
      </c>
      <c r="Q212" s="85">
        <v>7</v>
      </c>
      <c r="R212" s="86">
        <v>11</v>
      </c>
      <c r="S212" s="85">
        <v>4</v>
      </c>
      <c r="T212" s="86">
        <v>6</v>
      </c>
    </row>
    <row r="213" spans="1:20" s="28" customFormat="1" ht="12">
      <c r="A213" s="25" t="s">
        <v>59</v>
      </c>
      <c r="B213" s="51">
        <f>SUM(M213,Q213)</f>
        <v>0</v>
      </c>
      <c r="C213" s="52">
        <f>B213/B215</f>
        <v>0</v>
      </c>
      <c r="D213" s="51">
        <f>SUM(N213,R213)</f>
        <v>3</v>
      </c>
      <c r="E213" s="19">
        <f>D213/D215</f>
        <v>0.027522935779816515</v>
      </c>
      <c r="F213" s="51">
        <f>SUM(O213,S213)</f>
        <v>0</v>
      </c>
      <c r="G213" s="52">
        <f>F213/F215</f>
        <v>0</v>
      </c>
      <c r="H213" s="23">
        <f>SUM(P213,T213)</f>
        <v>6</v>
      </c>
      <c r="I213" s="19">
        <f>H213/H215</f>
        <v>0.0967741935483871</v>
      </c>
      <c r="J213" s="73">
        <f>SUM(B213,D213,F213,H213)</f>
        <v>9</v>
      </c>
      <c r="K213" s="74">
        <f>J213/J215</f>
        <v>0.029605263157894735</v>
      </c>
      <c r="L213" s="21"/>
      <c r="M213" s="85">
        <v>0</v>
      </c>
      <c r="N213" s="86">
        <v>1</v>
      </c>
      <c r="O213" s="85">
        <v>0</v>
      </c>
      <c r="P213" s="86">
        <v>5</v>
      </c>
      <c r="Q213" s="85">
        <v>0</v>
      </c>
      <c r="R213" s="86">
        <v>2</v>
      </c>
      <c r="S213" s="85">
        <v>0</v>
      </c>
      <c r="T213" s="86">
        <v>1</v>
      </c>
    </row>
    <row r="214" spans="10:11" ht="12">
      <c r="J214" s="67"/>
      <c r="K214" s="68"/>
    </row>
    <row r="215" spans="1:20" s="36" customFormat="1" ht="12">
      <c r="A215" s="32" t="s">
        <v>9</v>
      </c>
      <c r="B215" s="56">
        <f>SUM(B208:B214)</f>
        <v>61</v>
      </c>
      <c r="C215" s="57">
        <f>B215/B215</f>
        <v>1</v>
      </c>
      <c r="D215" s="33">
        <f>SUM(D208:D214)</f>
        <v>109</v>
      </c>
      <c r="E215" s="34">
        <f>D215/D215</f>
        <v>1</v>
      </c>
      <c r="F215" s="56">
        <f>SUM(F208:F214)</f>
        <v>72</v>
      </c>
      <c r="G215" s="57">
        <f>F215/F215</f>
        <v>1</v>
      </c>
      <c r="H215" s="33">
        <f>SUM(H208:H214)</f>
        <v>62</v>
      </c>
      <c r="I215" s="34">
        <f>H215/H215</f>
        <v>1</v>
      </c>
      <c r="J215" s="76">
        <f>SUM(B215,D215,F215,H215)</f>
        <v>304</v>
      </c>
      <c r="K215" s="77">
        <f>J215/J215</f>
        <v>1</v>
      </c>
      <c r="L215" s="35"/>
      <c r="M215" s="91">
        <v>33</v>
      </c>
      <c r="N215" s="92">
        <v>48</v>
      </c>
      <c r="O215" s="91">
        <v>40</v>
      </c>
      <c r="P215" s="92">
        <v>40</v>
      </c>
      <c r="Q215" s="91">
        <v>28</v>
      </c>
      <c r="R215" s="92">
        <v>61</v>
      </c>
      <c r="S215" s="91">
        <v>32</v>
      </c>
      <c r="T215" s="92">
        <v>22</v>
      </c>
    </row>
    <row r="216" spans="10:11" ht="12">
      <c r="J216" s="67"/>
      <c r="K216" s="68"/>
    </row>
    <row r="217" spans="1:11" ht="12">
      <c r="A217" s="7" t="s">
        <v>84</v>
      </c>
      <c r="J217" s="67"/>
      <c r="K217" s="68"/>
    </row>
    <row r="218" spans="1:20" s="28" customFormat="1" ht="12">
      <c r="A218" s="25" t="s">
        <v>85</v>
      </c>
      <c r="B218" s="51">
        <f aca="true" t="shared" si="86" ref="B218:B227">SUM(M218,Q218)</f>
        <v>9</v>
      </c>
      <c r="C218" s="52">
        <f>B218/B229</f>
        <v>0.060810810810810814</v>
      </c>
      <c r="D218" s="51">
        <f aca="true" t="shared" si="87" ref="D218:D227">SUM(N218,R218)</f>
        <v>15</v>
      </c>
      <c r="E218" s="19">
        <f>D218/D229</f>
        <v>0.05725190839694656</v>
      </c>
      <c r="F218" s="51">
        <f aca="true" t="shared" si="88" ref="F218:F227">SUM(O218,S218)</f>
        <v>7</v>
      </c>
      <c r="G218" s="52">
        <f>F218/F229</f>
        <v>0.04242424242424243</v>
      </c>
      <c r="H218" s="23">
        <f aca="true" t="shared" si="89" ref="H218:H227">SUM(P218,T218)</f>
        <v>4</v>
      </c>
      <c r="I218" s="19">
        <f>H218/H229</f>
        <v>0.03361344537815126</v>
      </c>
      <c r="J218" s="73">
        <f aca="true" t="shared" si="90" ref="J218:J227">SUM(B218,D218,F218,H218)</f>
        <v>35</v>
      </c>
      <c r="K218" s="74">
        <f>J218/J229</f>
        <v>0.05043227665706052</v>
      </c>
      <c r="L218" s="21"/>
      <c r="M218" s="85">
        <v>5</v>
      </c>
      <c r="N218" s="86">
        <v>6</v>
      </c>
      <c r="O218" s="85">
        <v>4</v>
      </c>
      <c r="P218" s="86">
        <v>3</v>
      </c>
      <c r="Q218" s="85">
        <v>4</v>
      </c>
      <c r="R218" s="86">
        <v>9</v>
      </c>
      <c r="S218" s="85">
        <v>3</v>
      </c>
      <c r="T218" s="86">
        <v>1</v>
      </c>
    </row>
    <row r="219" spans="1:20" s="21" customFormat="1" ht="12">
      <c r="A219" s="30" t="s">
        <v>86</v>
      </c>
      <c r="B219" s="81">
        <f t="shared" si="86"/>
        <v>26</v>
      </c>
      <c r="C219" s="60">
        <f>B219/B229</f>
        <v>0.17567567567567569</v>
      </c>
      <c r="D219" s="81">
        <f t="shared" si="87"/>
        <v>51</v>
      </c>
      <c r="E219" s="18">
        <f>D219/D229</f>
        <v>0.1946564885496183</v>
      </c>
      <c r="F219" s="81">
        <f t="shared" si="88"/>
        <v>33</v>
      </c>
      <c r="G219" s="60">
        <f>F219/F229</f>
        <v>0.2</v>
      </c>
      <c r="H219" s="82">
        <f t="shared" si="89"/>
        <v>19</v>
      </c>
      <c r="I219" s="18">
        <f>H219/H229</f>
        <v>0.15966386554621848</v>
      </c>
      <c r="J219" s="67">
        <f t="shared" si="90"/>
        <v>129</v>
      </c>
      <c r="K219" s="75">
        <f>J219/J229</f>
        <v>0.18587896253602307</v>
      </c>
      <c r="M219" s="85">
        <v>11</v>
      </c>
      <c r="N219" s="86">
        <v>21</v>
      </c>
      <c r="O219" s="85">
        <v>15</v>
      </c>
      <c r="P219" s="86">
        <v>11</v>
      </c>
      <c r="Q219" s="85">
        <v>15</v>
      </c>
      <c r="R219" s="86">
        <v>30</v>
      </c>
      <c r="S219" s="85">
        <v>18</v>
      </c>
      <c r="T219" s="86">
        <v>8</v>
      </c>
    </row>
    <row r="220" spans="1:20" s="28" customFormat="1" ht="12">
      <c r="A220" s="25" t="s">
        <v>87</v>
      </c>
      <c r="B220" s="51">
        <f t="shared" si="86"/>
        <v>28</v>
      </c>
      <c r="C220" s="52">
        <f>B220/B229</f>
        <v>0.1891891891891892</v>
      </c>
      <c r="D220" s="51">
        <f t="shared" si="87"/>
        <v>29</v>
      </c>
      <c r="E220" s="19">
        <f>D220/D229</f>
        <v>0.11068702290076336</v>
      </c>
      <c r="F220" s="51">
        <f t="shared" si="88"/>
        <v>23</v>
      </c>
      <c r="G220" s="52">
        <f>F220/F229</f>
        <v>0.1393939393939394</v>
      </c>
      <c r="H220" s="23">
        <f t="shared" si="89"/>
        <v>15</v>
      </c>
      <c r="I220" s="19">
        <f>H220/H229</f>
        <v>0.12605042016806722</v>
      </c>
      <c r="J220" s="73">
        <f t="shared" si="90"/>
        <v>95</v>
      </c>
      <c r="K220" s="74">
        <f>J220/J229</f>
        <v>0.13688760806916425</v>
      </c>
      <c r="L220" s="21"/>
      <c r="M220" s="85">
        <v>18</v>
      </c>
      <c r="N220" s="86">
        <v>14</v>
      </c>
      <c r="O220" s="85">
        <v>12</v>
      </c>
      <c r="P220" s="86">
        <v>12</v>
      </c>
      <c r="Q220" s="85">
        <v>10</v>
      </c>
      <c r="R220" s="86">
        <v>15</v>
      </c>
      <c r="S220" s="85">
        <v>11</v>
      </c>
      <c r="T220" s="86">
        <v>3</v>
      </c>
    </row>
    <row r="221" spans="1:20" s="21" customFormat="1" ht="12">
      <c r="A221" s="30" t="s">
        <v>88</v>
      </c>
      <c r="B221" s="81">
        <f t="shared" si="86"/>
        <v>15</v>
      </c>
      <c r="C221" s="60">
        <f>B221/B229</f>
        <v>0.10135135135135136</v>
      </c>
      <c r="D221" s="81">
        <f t="shared" si="87"/>
        <v>24</v>
      </c>
      <c r="E221" s="18">
        <f>D221/D229</f>
        <v>0.0916030534351145</v>
      </c>
      <c r="F221" s="81">
        <f t="shared" si="88"/>
        <v>8</v>
      </c>
      <c r="G221" s="60">
        <f>F221/F229</f>
        <v>0.048484848484848485</v>
      </c>
      <c r="H221" s="82">
        <f t="shared" si="89"/>
        <v>9</v>
      </c>
      <c r="I221" s="18">
        <f>H221/H229</f>
        <v>0.07563025210084033</v>
      </c>
      <c r="J221" s="67">
        <f t="shared" si="90"/>
        <v>56</v>
      </c>
      <c r="K221" s="75">
        <f>J221/J229</f>
        <v>0.08069164265129683</v>
      </c>
      <c r="M221" s="85">
        <v>10</v>
      </c>
      <c r="N221" s="86">
        <v>11</v>
      </c>
      <c r="O221" s="85">
        <v>5</v>
      </c>
      <c r="P221" s="86">
        <v>6</v>
      </c>
      <c r="Q221" s="85">
        <v>5</v>
      </c>
      <c r="R221" s="86">
        <v>13</v>
      </c>
      <c r="S221" s="85">
        <v>3</v>
      </c>
      <c r="T221" s="86">
        <v>3</v>
      </c>
    </row>
    <row r="222" spans="1:20" s="28" customFormat="1" ht="12">
      <c r="A222" s="25" t="s">
        <v>89</v>
      </c>
      <c r="B222" s="51">
        <f t="shared" si="86"/>
        <v>15</v>
      </c>
      <c r="C222" s="52">
        <f>B222/B229</f>
        <v>0.10135135135135136</v>
      </c>
      <c r="D222" s="51">
        <f t="shared" si="87"/>
        <v>42</v>
      </c>
      <c r="E222" s="19">
        <f>D222/D229</f>
        <v>0.16030534351145037</v>
      </c>
      <c r="F222" s="51">
        <f t="shared" si="88"/>
        <v>27</v>
      </c>
      <c r="G222" s="52">
        <f>F222/F229</f>
        <v>0.16363636363636364</v>
      </c>
      <c r="H222" s="23">
        <f t="shared" si="89"/>
        <v>12</v>
      </c>
      <c r="I222" s="19">
        <f>H222/H229</f>
        <v>0.10084033613445378</v>
      </c>
      <c r="J222" s="73">
        <f t="shared" si="90"/>
        <v>96</v>
      </c>
      <c r="K222" s="74">
        <f>J222/J229</f>
        <v>0.138328530259366</v>
      </c>
      <c r="L222" s="21"/>
      <c r="M222" s="85">
        <v>6</v>
      </c>
      <c r="N222" s="86">
        <v>16</v>
      </c>
      <c r="O222" s="85">
        <v>16</v>
      </c>
      <c r="P222" s="86">
        <v>8</v>
      </c>
      <c r="Q222" s="85">
        <v>9</v>
      </c>
      <c r="R222" s="86">
        <v>26</v>
      </c>
      <c r="S222" s="85">
        <v>11</v>
      </c>
      <c r="T222" s="86">
        <v>4</v>
      </c>
    </row>
    <row r="223" spans="1:20" s="21" customFormat="1" ht="12">
      <c r="A223" s="30" t="s">
        <v>90</v>
      </c>
      <c r="B223" s="81">
        <f t="shared" si="86"/>
        <v>33</v>
      </c>
      <c r="C223" s="60">
        <f>B223/B229</f>
        <v>0.22297297297297297</v>
      </c>
      <c r="D223" s="81">
        <f t="shared" si="87"/>
        <v>42</v>
      </c>
      <c r="E223" s="18">
        <f>D223/D229</f>
        <v>0.16030534351145037</v>
      </c>
      <c r="F223" s="81">
        <f t="shared" si="88"/>
        <v>27</v>
      </c>
      <c r="G223" s="60">
        <f>F223/F229</f>
        <v>0.16363636363636364</v>
      </c>
      <c r="H223" s="82">
        <f t="shared" si="89"/>
        <v>17</v>
      </c>
      <c r="I223" s="18">
        <f>H223/H229</f>
        <v>0.14285714285714285</v>
      </c>
      <c r="J223" s="67">
        <f t="shared" si="90"/>
        <v>119</v>
      </c>
      <c r="K223" s="75">
        <f>J223/J229</f>
        <v>0.17146974063400577</v>
      </c>
      <c r="M223" s="85">
        <v>16</v>
      </c>
      <c r="N223" s="86">
        <v>19</v>
      </c>
      <c r="O223" s="85">
        <v>14</v>
      </c>
      <c r="P223" s="86">
        <v>8</v>
      </c>
      <c r="Q223" s="85">
        <v>17</v>
      </c>
      <c r="R223" s="86">
        <v>23</v>
      </c>
      <c r="S223" s="85">
        <v>13</v>
      </c>
      <c r="T223" s="86">
        <v>9</v>
      </c>
    </row>
    <row r="224" spans="1:20" s="28" customFormat="1" ht="12">
      <c r="A224" s="25" t="s">
        <v>91</v>
      </c>
      <c r="B224" s="51">
        <f t="shared" si="86"/>
        <v>16</v>
      </c>
      <c r="C224" s="52">
        <f>B224/B229</f>
        <v>0.10810810810810811</v>
      </c>
      <c r="D224" s="51">
        <f t="shared" si="87"/>
        <v>37</v>
      </c>
      <c r="E224" s="19">
        <f>D224/D229</f>
        <v>0.14122137404580154</v>
      </c>
      <c r="F224" s="51">
        <f t="shared" si="88"/>
        <v>24</v>
      </c>
      <c r="G224" s="52">
        <f>F224/F229</f>
        <v>0.14545454545454545</v>
      </c>
      <c r="H224" s="23">
        <f t="shared" si="89"/>
        <v>19</v>
      </c>
      <c r="I224" s="19">
        <f>H224/H229</f>
        <v>0.15966386554621848</v>
      </c>
      <c r="J224" s="73">
        <f t="shared" si="90"/>
        <v>96</v>
      </c>
      <c r="K224" s="74">
        <f>J224/J229</f>
        <v>0.138328530259366</v>
      </c>
      <c r="L224" s="21"/>
      <c r="M224" s="85">
        <v>10</v>
      </c>
      <c r="N224" s="86">
        <v>17</v>
      </c>
      <c r="O224" s="85">
        <v>12</v>
      </c>
      <c r="P224" s="86">
        <v>11</v>
      </c>
      <c r="Q224" s="85">
        <v>6</v>
      </c>
      <c r="R224" s="86">
        <v>20</v>
      </c>
      <c r="S224" s="85">
        <v>12</v>
      </c>
      <c r="T224" s="86">
        <v>8</v>
      </c>
    </row>
    <row r="225" spans="1:20" s="21" customFormat="1" ht="12">
      <c r="A225" s="30" t="s">
        <v>92</v>
      </c>
      <c r="B225" s="81">
        <f t="shared" si="86"/>
        <v>4</v>
      </c>
      <c r="C225" s="60">
        <f>B225/B229</f>
        <v>0.02702702702702703</v>
      </c>
      <c r="D225" s="81">
        <f t="shared" si="87"/>
        <v>6</v>
      </c>
      <c r="E225" s="18">
        <f>D225/D229</f>
        <v>0.022900763358778626</v>
      </c>
      <c r="F225" s="81">
        <f t="shared" si="88"/>
        <v>8</v>
      </c>
      <c r="G225" s="60">
        <f>F225/F229</f>
        <v>0.048484848484848485</v>
      </c>
      <c r="H225" s="82">
        <f t="shared" si="89"/>
        <v>10</v>
      </c>
      <c r="I225" s="18">
        <f>H225/H229</f>
        <v>0.08403361344537816</v>
      </c>
      <c r="J225" s="67">
        <f t="shared" si="90"/>
        <v>28</v>
      </c>
      <c r="K225" s="75">
        <f>J225/J229</f>
        <v>0.040345821325648415</v>
      </c>
      <c r="M225" s="85">
        <v>3</v>
      </c>
      <c r="N225" s="86">
        <v>1</v>
      </c>
      <c r="O225" s="85">
        <v>6</v>
      </c>
      <c r="P225" s="86">
        <v>8</v>
      </c>
      <c r="Q225" s="85">
        <v>1</v>
      </c>
      <c r="R225" s="86">
        <v>5</v>
      </c>
      <c r="S225" s="85">
        <v>2</v>
      </c>
      <c r="T225" s="86">
        <v>2</v>
      </c>
    </row>
    <row r="226" spans="1:20" s="28" customFormat="1" ht="12">
      <c r="A226" s="25" t="s">
        <v>202</v>
      </c>
      <c r="B226" s="51">
        <f t="shared" si="86"/>
        <v>2</v>
      </c>
      <c r="C226" s="52">
        <f>B226/B229</f>
        <v>0.013513513513513514</v>
      </c>
      <c r="D226" s="51">
        <f t="shared" si="87"/>
        <v>13</v>
      </c>
      <c r="E226" s="19">
        <f>D226/D229</f>
        <v>0.04961832061068702</v>
      </c>
      <c r="F226" s="51">
        <f t="shared" si="88"/>
        <v>7</v>
      </c>
      <c r="G226" s="52">
        <f>F226/F229</f>
        <v>0.04242424242424243</v>
      </c>
      <c r="H226" s="23">
        <f t="shared" si="89"/>
        <v>2</v>
      </c>
      <c r="I226" s="19">
        <f>H226/H229</f>
        <v>0.01680672268907563</v>
      </c>
      <c r="J226" s="73">
        <f t="shared" si="90"/>
        <v>24</v>
      </c>
      <c r="K226" s="74">
        <f>J226/J229</f>
        <v>0.0345821325648415</v>
      </c>
      <c r="L226" s="21"/>
      <c r="M226" s="85">
        <v>2</v>
      </c>
      <c r="N226" s="86">
        <v>5</v>
      </c>
      <c r="O226" s="85">
        <v>5</v>
      </c>
      <c r="P226" s="86">
        <v>1</v>
      </c>
      <c r="Q226" s="85">
        <v>0</v>
      </c>
      <c r="R226" s="86">
        <v>8</v>
      </c>
      <c r="S226" s="85">
        <v>2</v>
      </c>
      <c r="T226" s="86">
        <v>1</v>
      </c>
    </row>
    <row r="227" spans="1:20" s="21" customFormat="1" ht="12">
      <c r="A227" s="30" t="s">
        <v>94</v>
      </c>
      <c r="B227" s="81">
        <f t="shared" si="86"/>
        <v>0</v>
      </c>
      <c r="C227" s="60">
        <f>B227/B229</f>
        <v>0</v>
      </c>
      <c r="D227" s="81">
        <f t="shared" si="87"/>
        <v>3</v>
      </c>
      <c r="E227" s="18">
        <f>D227/D229</f>
        <v>0.011450381679389313</v>
      </c>
      <c r="F227" s="81">
        <f t="shared" si="88"/>
        <v>1</v>
      </c>
      <c r="G227" s="60">
        <f>F227/F229</f>
        <v>0.006060606060606061</v>
      </c>
      <c r="H227" s="82">
        <f t="shared" si="89"/>
        <v>12</v>
      </c>
      <c r="I227" s="18">
        <f>H227/H229</f>
        <v>0.10084033613445378</v>
      </c>
      <c r="J227" s="67">
        <f t="shared" si="90"/>
        <v>16</v>
      </c>
      <c r="K227" s="75">
        <f>J227/J229</f>
        <v>0.023054755043227664</v>
      </c>
      <c r="M227" s="85">
        <v>0</v>
      </c>
      <c r="N227" s="86">
        <v>1</v>
      </c>
      <c r="O227" s="85">
        <v>1</v>
      </c>
      <c r="P227" s="86">
        <v>8</v>
      </c>
      <c r="Q227" s="85">
        <v>0</v>
      </c>
      <c r="R227" s="86">
        <v>2</v>
      </c>
      <c r="S227" s="85">
        <v>0</v>
      </c>
      <c r="T227" s="86">
        <v>4</v>
      </c>
    </row>
    <row r="228" spans="3:11" ht="12">
      <c r="C228" s="60"/>
      <c r="E228" s="18"/>
      <c r="G228" s="60"/>
      <c r="I228" s="18"/>
      <c r="J228" s="67"/>
      <c r="K228" s="75"/>
    </row>
    <row r="229" spans="1:20" s="38" customFormat="1" ht="12">
      <c r="A229" s="32" t="s">
        <v>26</v>
      </c>
      <c r="B229" s="56">
        <f>SUM(B218:B228)</f>
        <v>148</v>
      </c>
      <c r="C229" s="57">
        <f>B229/B229</f>
        <v>1</v>
      </c>
      <c r="D229" s="33">
        <f>SUM(D218:D228)</f>
        <v>262</v>
      </c>
      <c r="E229" s="34">
        <f>D229/D229</f>
        <v>1</v>
      </c>
      <c r="F229" s="56">
        <f>SUM(F218:F228)</f>
        <v>165</v>
      </c>
      <c r="G229" s="57">
        <f>F229/F229</f>
        <v>1</v>
      </c>
      <c r="H229" s="33">
        <f>SUM(H218:H228)</f>
        <v>119</v>
      </c>
      <c r="I229" s="34">
        <f>H229/H229</f>
        <v>1</v>
      </c>
      <c r="J229" s="76">
        <f>SUM(J218:J228)</f>
        <v>694</v>
      </c>
      <c r="K229" s="77">
        <f>J229/J229</f>
        <v>1</v>
      </c>
      <c r="L229" s="100"/>
      <c r="M229" s="91">
        <v>81</v>
      </c>
      <c r="N229" s="92">
        <v>111</v>
      </c>
      <c r="O229" s="91">
        <v>90</v>
      </c>
      <c r="P229" s="92">
        <v>76</v>
      </c>
      <c r="Q229" s="91">
        <v>67</v>
      </c>
      <c r="R229" s="92">
        <v>151</v>
      </c>
      <c r="S229" s="91">
        <v>75</v>
      </c>
      <c r="T229" s="92">
        <v>43</v>
      </c>
    </row>
    <row r="230" spans="10:11" ht="12">
      <c r="J230" s="67"/>
      <c r="K230" s="68"/>
    </row>
    <row r="231" spans="10:11" ht="12">
      <c r="J231" s="67"/>
      <c r="K231" s="68"/>
    </row>
    <row r="232" spans="10:11" ht="12">
      <c r="J232" s="67"/>
      <c r="K232" s="68"/>
    </row>
    <row r="233" spans="10:11" ht="12">
      <c r="J233" s="67"/>
      <c r="K233" s="68"/>
    </row>
    <row r="234" spans="10:11" ht="12">
      <c r="J234" s="67"/>
      <c r="K234" s="68"/>
    </row>
    <row r="235" spans="2:20" s="5" customFormat="1" ht="11.25">
      <c r="B235" s="47" t="s">
        <v>112</v>
      </c>
      <c r="C235" s="64" t="s">
        <v>113</v>
      </c>
      <c r="D235" s="6" t="s">
        <v>112</v>
      </c>
      <c r="E235" s="39" t="s">
        <v>113</v>
      </c>
      <c r="F235" s="47" t="s">
        <v>112</v>
      </c>
      <c r="G235" s="64" t="s">
        <v>113</v>
      </c>
      <c r="H235" s="6" t="s">
        <v>112</v>
      </c>
      <c r="I235" s="39" t="s">
        <v>113</v>
      </c>
      <c r="J235" s="69" t="s">
        <v>112</v>
      </c>
      <c r="K235" s="70" t="s">
        <v>113</v>
      </c>
      <c r="L235" s="8"/>
      <c r="M235" s="87" t="s">
        <v>10</v>
      </c>
      <c r="N235" s="88" t="s">
        <v>10</v>
      </c>
      <c r="O235" s="87" t="s">
        <v>10</v>
      </c>
      <c r="P235" s="88" t="s">
        <v>10</v>
      </c>
      <c r="Q235" s="87" t="s">
        <v>110</v>
      </c>
      <c r="R235" s="88" t="s">
        <v>110</v>
      </c>
      <c r="S235" s="87" t="s">
        <v>110</v>
      </c>
      <c r="T235" s="88" t="s">
        <v>110</v>
      </c>
    </row>
    <row r="236" spans="2:20" s="40" customFormat="1" ht="11.25">
      <c r="B236" s="49" t="s">
        <v>6</v>
      </c>
      <c r="C236" s="50" t="s">
        <v>6</v>
      </c>
      <c r="D236" s="41" t="s">
        <v>7</v>
      </c>
      <c r="E236" s="42" t="s">
        <v>7</v>
      </c>
      <c r="F236" s="49" t="s">
        <v>12</v>
      </c>
      <c r="G236" s="50" t="s">
        <v>12</v>
      </c>
      <c r="H236" s="41" t="s">
        <v>14</v>
      </c>
      <c r="I236" s="42" t="s">
        <v>14</v>
      </c>
      <c r="J236" s="71" t="s">
        <v>13</v>
      </c>
      <c r="K236" s="72" t="s">
        <v>13</v>
      </c>
      <c r="L236" s="98"/>
      <c r="M236" s="89" t="s">
        <v>6</v>
      </c>
      <c r="N236" s="90" t="s">
        <v>7</v>
      </c>
      <c r="O236" s="89" t="s">
        <v>12</v>
      </c>
      <c r="P236" s="90" t="s">
        <v>14</v>
      </c>
      <c r="Q236" s="89" t="s">
        <v>6</v>
      </c>
      <c r="R236" s="90" t="s">
        <v>7</v>
      </c>
      <c r="S236" s="89" t="s">
        <v>12</v>
      </c>
      <c r="T236" s="90" t="s">
        <v>14</v>
      </c>
    </row>
    <row r="237" spans="1:11" ht="12">
      <c r="A237" s="7" t="s">
        <v>95</v>
      </c>
      <c r="J237" s="67"/>
      <c r="K237" s="68"/>
    </row>
    <row r="238" spans="1:20" s="28" customFormat="1" ht="12">
      <c r="A238" s="25" t="s">
        <v>96</v>
      </c>
      <c r="B238" s="51">
        <f>SUM(M238,Q238)</f>
        <v>38</v>
      </c>
      <c r="C238" s="52">
        <f>B238/B244</f>
        <v>0.6229508196721312</v>
      </c>
      <c r="D238" s="51">
        <f>SUM(N238,R238)</f>
        <v>49</v>
      </c>
      <c r="E238" s="19">
        <f>D238/D244</f>
        <v>0.44954128440366975</v>
      </c>
      <c r="F238" s="51">
        <f>SUM(O238,S238)</f>
        <v>41</v>
      </c>
      <c r="G238" s="52">
        <f>F238/F244</f>
        <v>0.5694444444444444</v>
      </c>
      <c r="H238" s="23">
        <f>SUM(P238,T238)</f>
        <v>38</v>
      </c>
      <c r="I238" s="19">
        <f>H238/H244</f>
        <v>0.6129032258064516</v>
      </c>
      <c r="J238" s="73">
        <f>SUM(B238,D238,F238,H238)</f>
        <v>166</v>
      </c>
      <c r="K238" s="74">
        <f>J238/J244</f>
        <v>0.5460526315789473</v>
      </c>
      <c r="L238" s="21"/>
      <c r="M238" s="85">
        <v>18</v>
      </c>
      <c r="N238" s="86">
        <v>17</v>
      </c>
      <c r="O238" s="85">
        <v>21</v>
      </c>
      <c r="P238" s="86">
        <v>22</v>
      </c>
      <c r="Q238" s="85">
        <v>20</v>
      </c>
      <c r="R238" s="86">
        <v>32</v>
      </c>
      <c r="S238" s="85">
        <v>20</v>
      </c>
      <c r="T238" s="86">
        <v>16</v>
      </c>
    </row>
    <row r="239" spans="1:20" s="21" customFormat="1" ht="12">
      <c r="A239" s="30" t="s">
        <v>97</v>
      </c>
      <c r="B239" s="81">
        <f>SUM(M239,Q239)</f>
        <v>9</v>
      </c>
      <c r="C239" s="60">
        <f>B239/B244</f>
        <v>0.14754098360655737</v>
      </c>
      <c r="D239" s="81">
        <f>SUM(N239,R239)</f>
        <v>3</v>
      </c>
      <c r="E239" s="18">
        <f>D239/D244</f>
        <v>0.027522935779816515</v>
      </c>
      <c r="F239" s="81">
        <f>SUM(O239,S239)</f>
        <v>2</v>
      </c>
      <c r="G239" s="60">
        <f>F239/F244</f>
        <v>0.027777777777777776</v>
      </c>
      <c r="H239" s="82">
        <f>SUM(P239,T239)</f>
        <v>0</v>
      </c>
      <c r="I239" s="18">
        <f>H239/H244</f>
        <v>0</v>
      </c>
      <c r="J239" s="67">
        <f>SUM(B239,D239,F239,H239)</f>
        <v>14</v>
      </c>
      <c r="K239" s="75">
        <f>J239/J244</f>
        <v>0.046052631578947366</v>
      </c>
      <c r="M239" s="85">
        <v>4</v>
      </c>
      <c r="N239" s="86">
        <v>1</v>
      </c>
      <c r="O239" s="85">
        <v>0</v>
      </c>
      <c r="P239" s="86">
        <v>0</v>
      </c>
      <c r="Q239" s="85">
        <v>5</v>
      </c>
      <c r="R239" s="86">
        <v>2</v>
      </c>
      <c r="S239" s="85">
        <v>2</v>
      </c>
      <c r="T239" s="86">
        <v>0</v>
      </c>
    </row>
    <row r="240" spans="1:20" s="28" customFormat="1" ht="12">
      <c r="A240" s="25" t="s">
        <v>98</v>
      </c>
      <c r="B240" s="51">
        <f>SUM(M240,Q240)</f>
        <v>8</v>
      </c>
      <c r="C240" s="60">
        <f>B240/B244</f>
        <v>0.13114754098360656</v>
      </c>
      <c r="D240" s="51">
        <f>SUM(N240,R240)</f>
        <v>48</v>
      </c>
      <c r="E240" s="19">
        <f>D240/D244</f>
        <v>0.44036697247706424</v>
      </c>
      <c r="F240" s="51">
        <f>SUM(O240,S240)</f>
        <v>25</v>
      </c>
      <c r="G240" s="52">
        <f>F240/F244</f>
        <v>0.3472222222222222</v>
      </c>
      <c r="H240" s="23">
        <f>SUM(P240,T240)</f>
        <v>20</v>
      </c>
      <c r="I240" s="19">
        <f>H240/H244</f>
        <v>0.3225806451612903</v>
      </c>
      <c r="J240" s="73">
        <f>SUM(B240,D240,F240,H240)</f>
        <v>101</v>
      </c>
      <c r="K240" s="74">
        <f>J240/J244</f>
        <v>0.33223684210526316</v>
      </c>
      <c r="L240" s="21"/>
      <c r="M240" s="85">
        <v>7</v>
      </c>
      <c r="N240" s="86">
        <v>27</v>
      </c>
      <c r="O240" s="85">
        <v>17</v>
      </c>
      <c r="P240" s="86">
        <v>15</v>
      </c>
      <c r="Q240" s="85">
        <v>1</v>
      </c>
      <c r="R240" s="86">
        <v>21</v>
      </c>
      <c r="S240" s="85">
        <v>8</v>
      </c>
      <c r="T240" s="86">
        <v>5</v>
      </c>
    </row>
    <row r="241" spans="1:20" s="21" customFormat="1" ht="12">
      <c r="A241" s="30" t="s">
        <v>99</v>
      </c>
      <c r="B241" s="81">
        <f>SUM(M241,Q241)</f>
        <v>5</v>
      </c>
      <c r="C241" s="60">
        <f>B241/B244</f>
        <v>0.08196721311475409</v>
      </c>
      <c r="D241" s="81">
        <f>SUM(N241,R241)</f>
        <v>5</v>
      </c>
      <c r="E241" s="18">
        <f>D241/D244</f>
        <v>0.045871559633027525</v>
      </c>
      <c r="F241" s="81">
        <f>SUM(O241,S241)</f>
        <v>1</v>
      </c>
      <c r="G241" s="60">
        <f>F241/F244</f>
        <v>0.013888888888888888</v>
      </c>
      <c r="H241" s="82">
        <f>SUM(P241,T241)</f>
        <v>1</v>
      </c>
      <c r="I241" s="18">
        <f>H241/H244</f>
        <v>0.016129032258064516</v>
      </c>
      <c r="J241" s="67">
        <f>SUM(B241,D241,F241,H241)</f>
        <v>12</v>
      </c>
      <c r="K241" s="75">
        <f>J241/J244</f>
        <v>0.039473684210526314</v>
      </c>
      <c r="M241" s="85">
        <v>4</v>
      </c>
      <c r="N241" s="86">
        <v>3</v>
      </c>
      <c r="O241" s="85">
        <v>0</v>
      </c>
      <c r="P241" s="86">
        <v>1</v>
      </c>
      <c r="Q241" s="85">
        <v>1</v>
      </c>
      <c r="R241" s="86">
        <v>2</v>
      </c>
      <c r="S241" s="85">
        <v>1</v>
      </c>
      <c r="T241" s="86">
        <v>0</v>
      </c>
    </row>
    <row r="242" spans="1:20" s="28" customFormat="1" ht="12">
      <c r="A242" s="25" t="s">
        <v>59</v>
      </c>
      <c r="B242" s="51">
        <f>SUM(M242,Q242)</f>
        <v>1</v>
      </c>
      <c r="C242" s="52">
        <f>B242/B244</f>
        <v>0.01639344262295082</v>
      </c>
      <c r="D242" s="51">
        <f>SUM(N242,R242)</f>
        <v>4</v>
      </c>
      <c r="E242" s="19">
        <f>D242/D244</f>
        <v>0.03669724770642202</v>
      </c>
      <c r="F242" s="51">
        <f>SUM(O242,S242)</f>
        <v>3</v>
      </c>
      <c r="G242" s="52">
        <f>F242/F244</f>
        <v>0.041666666666666664</v>
      </c>
      <c r="H242" s="23">
        <f>SUM(P242,T242)</f>
        <v>3</v>
      </c>
      <c r="I242" s="19">
        <f>H242/H244</f>
        <v>0.04838709677419355</v>
      </c>
      <c r="J242" s="73">
        <f>SUM(B242,D242,F242,H242)</f>
        <v>11</v>
      </c>
      <c r="K242" s="74">
        <f>J242/J244</f>
        <v>0.03618421052631579</v>
      </c>
      <c r="L242" s="21"/>
      <c r="M242" s="85">
        <v>0</v>
      </c>
      <c r="N242" s="86">
        <v>0</v>
      </c>
      <c r="O242" s="85">
        <v>2</v>
      </c>
      <c r="P242" s="86">
        <v>2</v>
      </c>
      <c r="Q242" s="85">
        <v>1</v>
      </c>
      <c r="R242" s="86">
        <v>4</v>
      </c>
      <c r="S242" s="85">
        <v>1</v>
      </c>
      <c r="T242" s="86">
        <v>1</v>
      </c>
    </row>
    <row r="243" spans="10:11" ht="12">
      <c r="J243" s="67"/>
      <c r="K243" s="68"/>
    </row>
    <row r="244" spans="1:20" s="38" customFormat="1" ht="12">
      <c r="A244" s="32" t="s">
        <v>9</v>
      </c>
      <c r="B244" s="56">
        <f>SUM(B237:B243)</f>
        <v>61</v>
      </c>
      <c r="C244" s="57">
        <f>B244/B244</f>
        <v>1</v>
      </c>
      <c r="D244" s="33">
        <f>SUM(D237:D243)</f>
        <v>109</v>
      </c>
      <c r="E244" s="34">
        <f>D244/D244</f>
        <v>1</v>
      </c>
      <c r="F244" s="56">
        <f>SUM(F237:F243)</f>
        <v>72</v>
      </c>
      <c r="G244" s="57">
        <f>F244/F244</f>
        <v>1</v>
      </c>
      <c r="H244" s="33">
        <f>SUM(H237:H243)</f>
        <v>62</v>
      </c>
      <c r="I244" s="34">
        <f>H244/H244</f>
        <v>1</v>
      </c>
      <c r="J244" s="76">
        <f>SUM(B244,D244,F244,H244)</f>
        <v>304</v>
      </c>
      <c r="K244" s="77">
        <f>J244/J244</f>
        <v>1</v>
      </c>
      <c r="L244" s="100"/>
      <c r="M244" s="91">
        <v>33</v>
      </c>
      <c r="N244" s="92">
        <v>48</v>
      </c>
      <c r="O244" s="91">
        <v>40</v>
      </c>
      <c r="P244" s="92">
        <v>40</v>
      </c>
      <c r="Q244" s="91">
        <v>28</v>
      </c>
      <c r="R244" s="92">
        <v>61</v>
      </c>
      <c r="S244" s="91">
        <v>32</v>
      </c>
      <c r="T244" s="92">
        <v>22</v>
      </c>
    </row>
    <row r="245" spans="10:11" ht="12">
      <c r="J245" s="67"/>
      <c r="K245" s="68"/>
    </row>
    <row r="246" spans="1:11" ht="12">
      <c r="A246" s="7" t="s">
        <v>100</v>
      </c>
      <c r="J246" s="67"/>
      <c r="K246" s="68"/>
    </row>
    <row r="247" spans="1:20" s="28" customFormat="1" ht="12">
      <c r="A247" s="25" t="s">
        <v>101</v>
      </c>
      <c r="B247" s="51">
        <f>SUM(M247,Q247)</f>
        <v>14</v>
      </c>
      <c r="C247" s="52">
        <f>B247/B252</f>
        <v>0.22950819672131148</v>
      </c>
      <c r="D247" s="51">
        <f>SUM(N247,R247)</f>
        <v>23</v>
      </c>
      <c r="E247" s="19">
        <f>D247/D252</f>
        <v>0.21100917431192662</v>
      </c>
      <c r="F247" s="51">
        <f>SUM(O247,S247)</f>
        <v>36</v>
      </c>
      <c r="G247" s="52">
        <f>F247/F252</f>
        <v>0.5</v>
      </c>
      <c r="H247" s="23">
        <f>SUM(P247,T247)</f>
        <v>39</v>
      </c>
      <c r="I247" s="19">
        <f>H247/H252</f>
        <v>0.6290322580645161</v>
      </c>
      <c r="J247" s="73">
        <f>SUM(B247,D247,F247,H247)</f>
        <v>112</v>
      </c>
      <c r="K247" s="74">
        <f>J247/J252</f>
        <v>0.3684210526315789</v>
      </c>
      <c r="L247" s="21"/>
      <c r="M247" s="85">
        <v>8</v>
      </c>
      <c r="N247" s="86">
        <v>8</v>
      </c>
      <c r="O247" s="85">
        <v>18</v>
      </c>
      <c r="P247" s="86">
        <v>23</v>
      </c>
      <c r="Q247" s="85">
        <v>6</v>
      </c>
      <c r="R247" s="86">
        <v>15</v>
      </c>
      <c r="S247" s="85">
        <v>18</v>
      </c>
      <c r="T247" s="86">
        <v>16</v>
      </c>
    </row>
    <row r="248" spans="1:20" s="21" customFormat="1" ht="12">
      <c r="A248" s="30" t="s">
        <v>102</v>
      </c>
      <c r="B248" s="81">
        <f>SUM(M248,Q248)</f>
        <v>33</v>
      </c>
      <c r="C248" s="60">
        <f>B248/B252</f>
        <v>0.5409836065573771</v>
      </c>
      <c r="D248" s="81">
        <f>SUM(N248,R248)</f>
        <v>70</v>
      </c>
      <c r="E248" s="18">
        <f>D248/D252</f>
        <v>0.6422018348623854</v>
      </c>
      <c r="F248" s="81">
        <f>SUM(O248,S248)</f>
        <v>8</v>
      </c>
      <c r="G248" s="60">
        <f>F248/F252</f>
        <v>0.1111111111111111</v>
      </c>
      <c r="H248" s="82">
        <f>SUM(P248,T248)</f>
        <v>9</v>
      </c>
      <c r="I248" s="18">
        <f>H248/H252</f>
        <v>0.14516129032258066</v>
      </c>
      <c r="J248" s="67">
        <f>SUM(B248,D248,F248,H248)</f>
        <v>120</v>
      </c>
      <c r="K248" s="75">
        <f>J248/J252</f>
        <v>0.39473684210526316</v>
      </c>
      <c r="M248" s="85">
        <v>19</v>
      </c>
      <c r="N248" s="86">
        <v>34</v>
      </c>
      <c r="O248" s="85">
        <v>4</v>
      </c>
      <c r="P248" s="86">
        <v>7</v>
      </c>
      <c r="Q248" s="85">
        <v>14</v>
      </c>
      <c r="R248" s="86">
        <v>36</v>
      </c>
      <c r="S248" s="85">
        <v>4</v>
      </c>
      <c r="T248" s="86">
        <v>2</v>
      </c>
    </row>
    <row r="249" spans="1:20" s="28" customFormat="1" ht="12">
      <c r="A249" s="25" t="s">
        <v>103</v>
      </c>
      <c r="B249" s="51">
        <f>SUM(M249,Q249)</f>
        <v>12</v>
      </c>
      <c r="C249" s="52">
        <f>B249/B252</f>
        <v>0.19672131147540983</v>
      </c>
      <c r="D249" s="51">
        <f>SUM(N249,R249)</f>
        <v>14</v>
      </c>
      <c r="E249" s="19">
        <f>D249/D252</f>
        <v>0.12844036697247707</v>
      </c>
      <c r="F249" s="51">
        <f>SUM(O249,S249)</f>
        <v>25</v>
      </c>
      <c r="G249" s="52">
        <f>F249/F252</f>
        <v>0.3472222222222222</v>
      </c>
      <c r="H249" s="23">
        <f>SUM(P249,T249)</f>
        <v>10</v>
      </c>
      <c r="I249" s="19">
        <f>H249/H252</f>
        <v>0.16129032258064516</v>
      </c>
      <c r="J249" s="73">
        <f>SUM(B249,D249,F249,H249)</f>
        <v>61</v>
      </c>
      <c r="K249" s="74">
        <f>J249/J252</f>
        <v>0.20065789473684212</v>
      </c>
      <c r="L249" s="21"/>
      <c r="M249" s="85">
        <v>4</v>
      </c>
      <c r="N249" s="86">
        <v>6</v>
      </c>
      <c r="O249" s="85">
        <v>15</v>
      </c>
      <c r="P249" s="86">
        <v>6</v>
      </c>
      <c r="Q249" s="85">
        <v>8</v>
      </c>
      <c r="R249" s="86">
        <v>8</v>
      </c>
      <c r="S249" s="85">
        <v>10</v>
      </c>
      <c r="T249" s="86">
        <v>4</v>
      </c>
    </row>
    <row r="250" spans="1:20" s="21" customFormat="1" ht="12">
      <c r="A250" s="30" t="s">
        <v>104</v>
      </c>
      <c r="B250" s="81">
        <f>SUM(M250,Q250)</f>
        <v>2</v>
      </c>
      <c r="C250" s="60">
        <f>B250/B252</f>
        <v>0.03278688524590164</v>
      </c>
      <c r="D250" s="81">
        <f>SUM(N250,R250)</f>
        <v>2</v>
      </c>
      <c r="E250" s="18">
        <f>D250/D252</f>
        <v>0.01834862385321101</v>
      </c>
      <c r="F250" s="81">
        <f>SUM(O250,S250)</f>
        <v>3</v>
      </c>
      <c r="G250" s="60">
        <f>F250/F252</f>
        <v>0.041666666666666664</v>
      </c>
      <c r="H250" s="82">
        <f>SUM(P250,T250)</f>
        <v>4</v>
      </c>
      <c r="I250" s="18">
        <f>H250/H252</f>
        <v>0.06451612903225806</v>
      </c>
      <c r="J250" s="67">
        <f>SUM(B250,D250,F250,H250)</f>
        <v>11</v>
      </c>
      <c r="K250" s="75">
        <f>J250/J252</f>
        <v>0.03618421052631579</v>
      </c>
      <c r="M250" s="85">
        <v>2</v>
      </c>
      <c r="N250" s="86">
        <v>0</v>
      </c>
      <c r="O250" s="85">
        <v>3</v>
      </c>
      <c r="P250" s="86">
        <v>4</v>
      </c>
      <c r="Q250" s="85">
        <v>0</v>
      </c>
      <c r="R250" s="86">
        <v>2</v>
      </c>
      <c r="S250" s="85">
        <v>0</v>
      </c>
      <c r="T250" s="86">
        <v>0</v>
      </c>
    </row>
    <row r="251" spans="10:11" ht="12">
      <c r="J251" s="67"/>
      <c r="K251" s="68"/>
    </row>
    <row r="252" spans="1:20" s="38" customFormat="1" ht="12">
      <c r="A252" s="32" t="s">
        <v>9</v>
      </c>
      <c r="B252" s="56">
        <f>SUM(B246:B251)</f>
        <v>61</v>
      </c>
      <c r="C252" s="57">
        <f>B252/B252</f>
        <v>1</v>
      </c>
      <c r="D252" s="33">
        <f>SUM(D246:D251)</f>
        <v>109</v>
      </c>
      <c r="E252" s="34">
        <f>D252/D252</f>
        <v>1</v>
      </c>
      <c r="F252" s="56">
        <f>SUM(F246:F251)</f>
        <v>72</v>
      </c>
      <c r="G252" s="57">
        <f>F252/F252</f>
        <v>1</v>
      </c>
      <c r="H252" s="33">
        <f>SUM(H246:H251)</f>
        <v>62</v>
      </c>
      <c r="I252" s="34">
        <f>H252/H252</f>
        <v>1</v>
      </c>
      <c r="J252" s="76">
        <f>SUM(B252,D252,F252,H252)</f>
        <v>304</v>
      </c>
      <c r="K252" s="77">
        <f>J252/J252</f>
        <v>1</v>
      </c>
      <c r="L252" s="100"/>
      <c r="M252" s="91">
        <v>33</v>
      </c>
      <c r="N252" s="92">
        <v>48</v>
      </c>
      <c r="O252" s="91">
        <v>40</v>
      </c>
      <c r="P252" s="92">
        <v>40</v>
      </c>
      <c r="Q252" s="91">
        <v>28</v>
      </c>
      <c r="R252" s="92">
        <v>61</v>
      </c>
      <c r="S252" s="91">
        <v>32</v>
      </c>
      <c r="T252" s="92">
        <v>22</v>
      </c>
    </row>
    <row r="253" spans="10:11" ht="12">
      <c r="J253" s="67"/>
      <c r="K253" s="68"/>
    </row>
    <row r="254" spans="1:11" ht="12">
      <c r="A254" s="5" t="s">
        <v>105</v>
      </c>
      <c r="J254" s="67"/>
      <c r="K254" s="68"/>
    </row>
    <row r="255" spans="1:20" s="28" customFormat="1" ht="12">
      <c r="A255" s="25" t="s">
        <v>108</v>
      </c>
      <c r="B255" s="51">
        <f>SUM(M255,Q255)</f>
        <v>9</v>
      </c>
      <c r="C255" s="52">
        <f>B255/B258</f>
        <v>0.14754098360655737</v>
      </c>
      <c r="D255" s="51">
        <f>SUM(N255,R255)</f>
        <v>16</v>
      </c>
      <c r="E255" s="19">
        <f>D255/D258</f>
        <v>0.14678899082568808</v>
      </c>
      <c r="F255" s="51">
        <f>SUM(O255,S255)</f>
        <v>5</v>
      </c>
      <c r="G255" s="52">
        <f>F255/F258</f>
        <v>0.06944444444444445</v>
      </c>
      <c r="H255" s="23">
        <f>SUM(P255,T255)</f>
        <v>2</v>
      </c>
      <c r="I255" s="19">
        <f>H255/H258</f>
        <v>0.03225806451612903</v>
      </c>
      <c r="J255" s="73">
        <f>SUM(B255,D255,F255,H255)</f>
        <v>32</v>
      </c>
      <c r="K255" s="74">
        <f>J255/J258</f>
        <v>0.10526315789473684</v>
      </c>
      <c r="L255" s="21"/>
      <c r="M255" s="85">
        <v>6</v>
      </c>
      <c r="N255" s="86">
        <v>7</v>
      </c>
      <c r="O255" s="85">
        <v>3</v>
      </c>
      <c r="P255" s="86">
        <v>1</v>
      </c>
      <c r="Q255" s="85">
        <v>3</v>
      </c>
      <c r="R255" s="86">
        <v>9</v>
      </c>
      <c r="S255" s="85">
        <v>2</v>
      </c>
      <c r="T255" s="86">
        <v>1</v>
      </c>
    </row>
    <row r="256" spans="1:20" s="21" customFormat="1" ht="12">
      <c r="A256" s="30" t="s">
        <v>106</v>
      </c>
      <c r="B256" s="81">
        <f>SUM(M256,Q256)</f>
        <v>52</v>
      </c>
      <c r="C256" s="60">
        <f>B256/B258</f>
        <v>0.8524590163934426</v>
      </c>
      <c r="D256" s="81">
        <f>SUM(N256,R256)</f>
        <v>93</v>
      </c>
      <c r="E256" s="18">
        <f>D256/D258</f>
        <v>0.8532110091743119</v>
      </c>
      <c r="F256" s="81">
        <f>SUM(O256,S256)</f>
        <v>67</v>
      </c>
      <c r="G256" s="60">
        <f>F256/F258</f>
        <v>0.9305555555555556</v>
      </c>
      <c r="H256" s="82">
        <f>SUM(P256,T256)</f>
        <v>60</v>
      </c>
      <c r="I256" s="18">
        <f>H256/H258</f>
        <v>0.967741935483871</v>
      </c>
      <c r="J256" s="67">
        <f>SUM(B256,D256,F256,H256)</f>
        <v>272</v>
      </c>
      <c r="K256" s="75">
        <f>J256/J258</f>
        <v>0.8947368421052632</v>
      </c>
      <c r="M256" s="85">
        <v>27</v>
      </c>
      <c r="N256" s="86">
        <v>41</v>
      </c>
      <c r="O256" s="85">
        <v>37</v>
      </c>
      <c r="P256" s="86">
        <v>39</v>
      </c>
      <c r="Q256" s="85">
        <v>25</v>
      </c>
      <c r="R256" s="86">
        <v>52</v>
      </c>
      <c r="S256" s="85">
        <v>30</v>
      </c>
      <c r="T256" s="86">
        <v>21</v>
      </c>
    </row>
    <row r="257" ht="12">
      <c r="K257" s="79"/>
    </row>
    <row r="258" spans="1:20" s="38" customFormat="1" ht="12">
      <c r="A258" s="32" t="s">
        <v>9</v>
      </c>
      <c r="B258" s="56">
        <f>SUM(B255:B257)</f>
        <v>61</v>
      </c>
      <c r="C258" s="62">
        <f>B258/B258</f>
        <v>1</v>
      </c>
      <c r="D258" s="33">
        <f>SUM(D255:D257)</f>
        <v>109</v>
      </c>
      <c r="E258" s="37">
        <f>D258/D258</f>
        <v>1</v>
      </c>
      <c r="F258" s="56">
        <f>SUM(F255:F257)</f>
        <v>72</v>
      </c>
      <c r="G258" s="62">
        <f>F258/F258</f>
        <v>1</v>
      </c>
      <c r="H258" s="33">
        <f>SUM(H255:H257)</f>
        <v>62</v>
      </c>
      <c r="I258" s="37">
        <f>H258/H258</f>
        <v>1</v>
      </c>
      <c r="J258" s="76">
        <f>SUM(B258,D258,F258,H258)</f>
        <v>304</v>
      </c>
      <c r="K258" s="77">
        <f>J258/J258</f>
        <v>1</v>
      </c>
      <c r="L258" s="100"/>
      <c r="M258" s="91">
        <v>33</v>
      </c>
      <c r="N258" s="92">
        <v>48</v>
      </c>
      <c r="O258" s="91">
        <v>40</v>
      </c>
      <c r="P258" s="92">
        <v>40</v>
      </c>
      <c r="Q258" s="91">
        <v>28</v>
      </c>
      <c r="R258" s="92">
        <v>61</v>
      </c>
      <c r="S258" s="91">
        <v>32</v>
      </c>
      <c r="T258" s="92">
        <v>22</v>
      </c>
    </row>
    <row r="259" spans="10:11" ht="12">
      <c r="J259" s="67"/>
      <c r="K259" s="68"/>
    </row>
    <row r="260" spans="1:11" ht="12">
      <c r="A260" s="29" t="s">
        <v>109</v>
      </c>
      <c r="J260" s="67"/>
      <c r="K260" s="68"/>
    </row>
    <row r="261" spans="10:11" ht="12">
      <c r="J261" s="67"/>
      <c r="K261" s="68"/>
    </row>
    <row r="262" spans="10:11" ht="12">
      <c r="J262" s="67"/>
      <c r="K262" s="68"/>
    </row>
    <row r="263" spans="10:11" ht="12">
      <c r="J263" s="67"/>
      <c r="K263" s="68"/>
    </row>
    <row r="264" spans="10:11" ht="12">
      <c r="J264" s="67"/>
      <c r="K264" s="68"/>
    </row>
    <row r="265" spans="10:11" ht="12">
      <c r="J265" s="67"/>
      <c r="K265" s="68"/>
    </row>
    <row r="266" spans="10:11" ht="12">
      <c r="J266" s="67"/>
      <c r="K266" s="68"/>
    </row>
    <row r="267" spans="10:11" ht="12">
      <c r="J267" s="67"/>
      <c r="K267" s="68"/>
    </row>
    <row r="268" spans="10:11" ht="12">
      <c r="J268" s="67"/>
      <c r="K268" s="68"/>
    </row>
    <row r="269" spans="10:11" ht="12">
      <c r="J269" s="67"/>
      <c r="K269" s="68"/>
    </row>
    <row r="270" spans="10:11" ht="12">
      <c r="J270" s="67"/>
      <c r="K270" s="68"/>
    </row>
    <row r="271" spans="10:11" ht="12">
      <c r="J271" s="67"/>
      <c r="K271" s="68"/>
    </row>
    <row r="272" spans="10:11" ht="12">
      <c r="J272" s="67"/>
      <c r="K272" s="68"/>
    </row>
    <row r="273" spans="10:11" ht="12">
      <c r="J273" s="67"/>
      <c r="K273" s="68"/>
    </row>
    <row r="274" spans="10:11" ht="12">
      <c r="J274" s="67"/>
      <c r="K274" s="68"/>
    </row>
    <row r="275" spans="10:11" ht="12">
      <c r="J275" s="67"/>
      <c r="K275" s="68"/>
    </row>
    <row r="276" spans="10:11" ht="12">
      <c r="J276" s="67"/>
      <c r="K276" s="68"/>
    </row>
    <row r="277" spans="10:11" ht="12">
      <c r="J277" s="67"/>
      <c r="K277" s="68"/>
    </row>
    <row r="278" spans="10:11" ht="12">
      <c r="J278" s="67"/>
      <c r="K278" s="68"/>
    </row>
    <row r="279" spans="10:11" ht="12">
      <c r="J279" s="67"/>
      <c r="K279" s="68"/>
    </row>
    <row r="280" spans="10:11" ht="12">
      <c r="J280" s="67"/>
      <c r="K280" s="68"/>
    </row>
    <row r="281" spans="10:11" ht="12">
      <c r="J281" s="67"/>
      <c r="K281" s="68"/>
    </row>
    <row r="282" spans="10:11" ht="12">
      <c r="J282" s="67"/>
      <c r="K282" s="68"/>
    </row>
    <row r="283" spans="10:11" ht="12">
      <c r="J283" s="67"/>
      <c r="K283" s="68"/>
    </row>
    <row r="284" spans="10:11" ht="12">
      <c r="J284" s="67"/>
      <c r="K284" s="68"/>
    </row>
    <row r="285" spans="10:11" ht="12">
      <c r="J285" s="67"/>
      <c r="K285" s="68"/>
    </row>
    <row r="286" spans="10:11" ht="12">
      <c r="J286" s="67"/>
      <c r="K286" s="68"/>
    </row>
    <row r="287" spans="10:11" ht="12">
      <c r="J287" s="67"/>
      <c r="K287" s="68"/>
    </row>
    <row r="288" spans="10:11" ht="12">
      <c r="J288" s="67"/>
      <c r="K288" s="68"/>
    </row>
    <row r="289" spans="10:11" ht="12">
      <c r="J289" s="67"/>
      <c r="K289" s="68"/>
    </row>
    <row r="290" spans="10:11" ht="12">
      <c r="J290" s="67"/>
      <c r="K290" s="68"/>
    </row>
    <row r="291" spans="10:11" ht="12">
      <c r="J291" s="67"/>
      <c r="K291" s="68"/>
    </row>
    <row r="292" spans="10:11" ht="12">
      <c r="J292" s="67"/>
      <c r="K292" s="68"/>
    </row>
    <row r="293" spans="10:11" ht="12">
      <c r="J293" s="67"/>
      <c r="K293" s="68"/>
    </row>
    <row r="294" spans="10:11" ht="12">
      <c r="J294" s="67"/>
      <c r="K294" s="68"/>
    </row>
    <row r="295" spans="10:11" ht="12">
      <c r="J295" s="67"/>
      <c r="K295" s="68"/>
    </row>
    <row r="296" spans="10:11" ht="12">
      <c r="J296" s="67"/>
      <c r="K296" s="68"/>
    </row>
    <row r="297" spans="10:11" ht="12">
      <c r="J297" s="67"/>
      <c r="K297" s="68"/>
    </row>
    <row r="298" spans="10:11" ht="12">
      <c r="J298" s="67"/>
      <c r="K298" s="68"/>
    </row>
    <row r="299" spans="10:11" ht="12">
      <c r="J299" s="67"/>
      <c r="K299" s="68"/>
    </row>
    <row r="300" spans="10:11" ht="12">
      <c r="J300" s="67"/>
      <c r="K300" s="68"/>
    </row>
    <row r="301" spans="10:11" ht="12">
      <c r="J301" s="67"/>
      <c r="K301" s="68"/>
    </row>
    <row r="302" spans="10:11" ht="12">
      <c r="J302" s="67"/>
      <c r="K302" s="68"/>
    </row>
    <row r="303" spans="10:11" ht="12">
      <c r="J303" s="67"/>
      <c r="K303" s="68"/>
    </row>
    <row r="304" spans="10:11" ht="12">
      <c r="J304" s="67"/>
      <c r="K304" s="68"/>
    </row>
    <row r="305" spans="10:11" ht="12">
      <c r="J305" s="67"/>
      <c r="K305" s="68"/>
    </row>
    <row r="306" spans="10:11" ht="12">
      <c r="J306" s="67"/>
      <c r="K306" s="68"/>
    </row>
    <row r="307" spans="10:11" ht="12">
      <c r="J307" s="67"/>
      <c r="K307" s="68"/>
    </row>
    <row r="308" spans="10:11" ht="12">
      <c r="J308" s="67"/>
      <c r="K308" s="68"/>
    </row>
    <row r="309" spans="10:11" ht="12">
      <c r="J309" s="67"/>
      <c r="K309" s="68"/>
    </row>
    <row r="310" spans="10:11" ht="12">
      <c r="J310" s="67"/>
      <c r="K310" s="68"/>
    </row>
    <row r="311" spans="10:11" ht="12">
      <c r="J311" s="67"/>
      <c r="K311" s="68"/>
    </row>
    <row r="312" spans="10:11" ht="12">
      <c r="J312" s="67"/>
      <c r="K312" s="68"/>
    </row>
    <row r="313" spans="10:11" ht="12">
      <c r="J313" s="67"/>
      <c r="K313" s="68"/>
    </row>
    <row r="314" spans="10:11" ht="12">
      <c r="J314" s="67"/>
      <c r="K314" s="68"/>
    </row>
    <row r="315" spans="10:11" ht="12">
      <c r="J315" s="67"/>
      <c r="K315" s="68"/>
    </row>
    <row r="316" spans="10:11" ht="12">
      <c r="J316" s="67"/>
      <c r="K316" s="68"/>
    </row>
    <row r="317" spans="10:11" ht="12">
      <c r="J317" s="67"/>
      <c r="K317" s="68"/>
    </row>
    <row r="318" spans="10:11" ht="12">
      <c r="J318" s="67"/>
      <c r="K318" s="68"/>
    </row>
    <row r="319" spans="10:11" ht="12">
      <c r="J319" s="67"/>
      <c r="K319" s="68"/>
    </row>
    <row r="320" spans="10:11" ht="12">
      <c r="J320" s="67"/>
      <c r="K320" s="68"/>
    </row>
    <row r="321" spans="10:11" ht="12">
      <c r="J321" s="67"/>
      <c r="K321" s="68"/>
    </row>
    <row r="322" spans="10:11" ht="12">
      <c r="J322" s="67"/>
      <c r="K322" s="68"/>
    </row>
    <row r="323" spans="10:11" ht="12">
      <c r="J323" s="67"/>
      <c r="K323" s="68"/>
    </row>
    <row r="324" spans="10:11" ht="12">
      <c r="J324" s="67"/>
      <c r="K324" s="68"/>
    </row>
    <row r="325" spans="10:11" ht="12">
      <c r="J325" s="67"/>
      <c r="K325" s="68"/>
    </row>
    <row r="326" spans="10:11" ht="12">
      <c r="J326" s="67"/>
      <c r="K326" s="68"/>
    </row>
    <row r="327" spans="10:11" ht="12">
      <c r="J327" s="67"/>
      <c r="K327" s="68"/>
    </row>
    <row r="328" spans="10:11" ht="12">
      <c r="J328" s="67"/>
      <c r="K328" s="68"/>
    </row>
    <row r="329" spans="10:11" ht="12">
      <c r="J329" s="67"/>
      <c r="K329" s="68"/>
    </row>
    <row r="330" spans="10:11" ht="12">
      <c r="J330" s="67"/>
      <c r="K330" s="68"/>
    </row>
    <row r="331" spans="10:11" ht="12">
      <c r="J331" s="67"/>
      <c r="K331" s="68"/>
    </row>
    <row r="332" spans="10:11" ht="12">
      <c r="J332" s="67"/>
      <c r="K332" s="68"/>
    </row>
    <row r="333" spans="10:11" ht="12">
      <c r="J333" s="67"/>
      <c r="K333" s="68"/>
    </row>
    <row r="334" spans="10:11" ht="12">
      <c r="J334" s="67"/>
      <c r="K334" s="68"/>
    </row>
    <row r="335" spans="10:11" ht="12">
      <c r="J335" s="67"/>
      <c r="K335" s="68"/>
    </row>
    <row r="336" spans="10:11" ht="12">
      <c r="J336" s="67"/>
      <c r="K336" s="68"/>
    </row>
    <row r="337" spans="10:11" ht="12">
      <c r="J337" s="67"/>
      <c r="K337" s="68"/>
    </row>
    <row r="338" spans="10:11" ht="12">
      <c r="J338" s="67"/>
      <c r="K338" s="68"/>
    </row>
    <row r="339" spans="10:11" ht="12">
      <c r="J339" s="67"/>
      <c r="K339" s="68"/>
    </row>
    <row r="340" spans="10:11" ht="12">
      <c r="J340" s="67"/>
      <c r="K340" s="68"/>
    </row>
    <row r="341" spans="10:11" ht="12">
      <c r="J341" s="67"/>
      <c r="K341" s="68"/>
    </row>
    <row r="342" spans="10:11" ht="12">
      <c r="J342" s="67"/>
      <c r="K342" s="68"/>
    </row>
    <row r="343" spans="10:11" ht="12">
      <c r="J343" s="67"/>
      <c r="K343" s="68"/>
    </row>
    <row r="344" spans="10:11" ht="12">
      <c r="J344" s="67"/>
      <c r="K344" s="68"/>
    </row>
    <row r="345" spans="10:11" ht="12">
      <c r="J345" s="67"/>
      <c r="K345" s="68"/>
    </row>
    <row r="346" spans="10:11" ht="12">
      <c r="J346" s="67"/>
      <c r="K346" s="68"/>
    </row>
    <row r="347" spans="10:11" ht="12">
      <c r="J347" s="67"/>
      <c r="K347" s="68"/>
    </row>
    <row r="348" spans="10:11" ht="12">
      <c r="J348" s="67"/>
      <c r="K348" s="68"/>
    </row>
    <row r="349" spans="10:11" ht="12">
      <c r="J349" s="67"/>
      <c r="K349" s="68"/>
    </row>
    <row r="350" spans="10:11" ht="12">
      <c r="J350" s="67"/>
      <c r="K350" s="68"/>
    </row>
    <row r="351" spans="10:11" ht="12">
      <c r="J351" s="67"/>
      <c r="K351" s="68"/>
    </row>
    <row r="352" spans="10:11" ht="12">
      <c r="J352" s="67"/>
      <c r="K352" s="68"/>
    </row>
    <row r="353" spans="10:11" ht="12">
      <c r="J353" s="67"/>
      <c r="K353" s="68"/>
    </row>
    <row r="354" spans="10:11" ht="12">
      <c r="J354" s="67"/>
      <c r="K354" s="68"/>
    </row>
    <row r="355" spans="10:11" ht="12">
      <c r="J355" s="67"/>
      <c r="K355" s="68"/>
    </row>
    <row r="356" spans="10:11" ht="12">
      <c r="J356" s="67"/>
      <c r="K356" s="68"/>
    </row>
    <row r="357" spans="10:11" ht="12">
      <c r="J357" s="67"/>
      <c r="K357" s="68"/>
    </row>
    <row r="358" spans="10:11" ht="12">
      <c r="J358" s="67"/>
      <c r="K358" s="68"/>
    </row>
    <row r="359" spans="10:11" ht="12">
      <c r="J359" s="67"/>
      <c r="K359" s="68"/>
    </row>
    <row r="360" spans="10:11" ht="12">
      <c r="J360" s="67"/>
      <c r="K360" s="68"/>
    </row>
    <row r="361" spans="10:11" ht="12">
      <c r="J361" s="67"/>
      <c r="K361" s="68"/>
    </row>
    <row r="362" spans="10:11" ht="12">
      <c r="J362" s="67"/>
      <c r="K362" s="68"/>
    </row>
    <row r="363" spans="10:11" ht="12">
      <c r="J363" s="67"/>
      <c r="K363" s="68"/>
    </row>
    <row r="364" spans="10:11" ht="12">
      <c r="J364" s="67"/>
      <c r="K364" s="68"/>
    </row>
    <row r="365" spans="10:11" ht="12">
      <c r="J365" s="67"/>
      <c r="K365" s="68"/>
    </row>
    <row r="366" spans="10:11" ht="12">
      <c r="J366" s="67"/>
      <c r="K366" s="68"/>
    </row>
    <row r="367" spans="10:11" ht="12">
      <c r="J367" s="67"/>
      <c r="K367" s="68"/>
    </row>
    <row r="368" spans="10:11" ht="12">
      <c r="J368" s="67"/>
      <c r="K368" s="68"/>
    </row>
    <row r="369" spans="10:11" ht="12">
      <c r="J369" s="67"/>
      <c r="K369" s="68"/>
    </row>
    <row r="370" spans="10:11" ht="12">
      <c r="J370" s="67"/>
      <c r="K370" s="68"/>
    </row>
    <row r="371" spans="10:11" ht="12">
      <c r="J371" s="67"/>
      <c r="K371" s="68"/>
    </row>
    <row r="372" spans="10:11" ht="12">
      <c r="J372" s="67"/>
      <c r="K372" s="68"/>
    </row>
    <row r="373" spans="10:11" ht="12">
      <c r="J373" s="67"/>
      <c r="K373" s="68"/>
    </row>
    <row r="374" spans="10:11" ht="12">
      <c r="J374" s="67"/>
      <c r="K374" s="68"/>
    </row>
    <row r="375" spans="10:11" ht="12">
      <c r="J375" s="67"/>
      <c r="K375" s="68"/>
    </row>
    <row r="376" spans="10:11" ht="12">
      <c r="J376" s="67"/>
      <c r="K376" s="68"/>
    </row>
    <row r="377" spans="10:11" ht="12">
      <c r="J377" s="67"/>
      <c r="K377" s="68"/>
    </row>
    <row r="378" spans="10:11" ht="12">
      <c r="J378" s="67"/>
      <c r="K378" s="68"/>
    </row>
    <row r="379" spans="10:11" ht="12">
      <c r="J379" s="67"/>
      <c r="K379" s="68"/>
    </row>
    <row r="380" spans="10:11" ht="12">
      <c r="J380" s="67"/>
      <c r="K380" s="68"/>
    </row>
    <row r="381" spans="10:11" ht="12">
      <c r="J381" s="67"/>
      <c r="K381" s="68"/>
    </row>
    <row r="382" spans="10:11" ht="12">
      <c r="J382" s="67"/>
      <c r="K382" s="68"/>
    </row>
    <row r="383" spans="10:11" ht="12">
      <c r="J383" s="67"/>
      <c r="K383" s="68"/>
    </row>
    <row r="384" spans="10:11" ht="12">
      <c r="J384" s="67"/>
      <c r="K384" s="68"/>
    </row>
    <row r="385" spans="10:11" ht="12">
      <c r="J385" s="67"/>
      <c r="K385" s="68"/>
    </row>
    <row r="386" spans="10:11" ht="12">
      <c r="J386" s="67"/>
      <c r="K386" s="68"/>
    </row>
    <row r="387" spans="10:11" ht="12">
      <c r="J387" s="67"/>
      <c r="K387" s="68"/>
    </row>
    <row r="388" spans="10:11" ht="12">
      <c r="J388" s="67"/>
      <c r="K388" s="68"/>
    </row>
    <row r="389" spans="10:11" ht="12">
      <c r="J389" s="67"/>
      <c r="K389" s="68"/>
    </row>
    <row r="390" spans="10:11" ht="12">
      <c r="J390" s="67"/>
      <c r="K390" s="68"/>
    </row>
    <row r="391" spans="10:11" ht="12">
      <c r="J391" s="67"/>
      <c r="K391" s="68"/>
    </row>
    <row r="392" spans="10:11" ht="12">
      <c r="J392" s="67"/>
      <c r="K392" s="68"/>
    </row>
    <row r="393" spans="10:11" ht="12">
      <c r="J393" s="67"/>
      <c r="K393" s="68"/>
    </row>
    <row r="394" spans="10:11" ht="12">
      <c r="J394" s="67"/>
      <c r="K394" s="68"/>
    </row>
    <row r="395" spans="10:11" ht="12">
      <c r="J395" s="67"/>
      <c r="K395" s="68"/>
    </row>
    <row r="396" spans="10:11" ht="12">
      <c r="J396" s="67"/>
      <c r="K396" s="68"/>
    </row>
    <row r="397" spans="10:11" ht="12">
      <c r="J397" s="67"/>
      <c r="K397" s="68"/>
    </row>
    <row r="398" spans="10:11" ht="12">
      <c r="J398" s="67"/>
      <c r="K398" s="68"/>
    </row>
    <row r="399" spans="10:11" ht="12">
      <c r="J399" s="67"/>
      <c r="K399" s="68"/>
    </row>
    <row r="400" spans="10:11" ht="12">
      <c r="J400" s="67"/>
      <c r="K400" s="68"/>
    </row>
    <row r="401" spans="10:11" ht="12">
      <c r="J401" s="67"/>
      <c r="K401" s="68"/>
    </row>
    <row r="402" spans="10:11" ht="12">
      <c r="J402" s="67"/>
      <c r="K402" s="68"/>
    </row>
    <row r="403" spans="10:11" ht="12">
      <c r="J403" s="67"/>
      <c r="K403" s="68"/>
    </row>
    <row r="404" spans="10:11" ht="12">
      <c r="J404" s="67"/>
      <c r="K404" s="68"/>
    </row>
    <row r="405" spans="10:11" ht="12">
      <c r="J405" s="67"/>
      <c r="K405" s="68"/>
    </row>
    <row r="406" spans="10:11" ht="12">
      <c r="J406" s="67"/>
      <c r="K406" s="68"/>
    </row>
    <row r="407" spans="10:11" ht="12">
      <c r="J407" s="67"/>
      <c r="K407" s="68"/>
    </row>
    <row r="408" spans="10:11" ht="12">
      <c r="J408" s="67"/>
      <c r="K408" s="68"/>
    </row>
    <row r="409" spans="10:11" ht="12">
      <c r="J409" s="67"/>
      <c r="K409" s="68"/>
    </row>
    <row r="410" spans="10:11" ht="12">
      <c r="J410" s="67"/>
      <c r="K410" s="68"/>
    </row>
    <row r="411" spans="10:11" ht="12">
      <c r="J411" s="67"/>
      <c r="K411" s="68"/>
    </row>
    <row r="412" spans="10:11" ht="12">
      <c r="J412" s="67"/>
      <c r="K412" s="68"/>
    </row>
    <row r="413" spans="10:11" ht="12">
      <c r="J413" s="67"/>
      <c r="K413" s="68"/>
    </row>
    <row r="414" spans="10:11" ht="12">
      <c r="J414" s="67"/>
      <c r="K414" s="68"/>
    </row>
    <row r="415" spans="10:11" ht="12">
      <c r="J415" s="67"/>
      <c r="K415" s="68"/>
    </row>
    <row r="416" spans="10:11" ht="12">
      <c r="J416" s="67"/>
      <c r="K416" s="68"/>
    </row>
    <row r="417" spans="10:11" ht="12">
      <c r="J417" s="67"/>
      <c r="K417" s="68"/>
    </row>
    <row r="418" spans="10:11" ht="12">
      <c r="J418" s="67"/>
      <c r="K418" s="68"/>
    </row>
    <row r="419" spans="10:11" ht="12">
      <c r="J419" s="67"/>
      <c r="K419" s="68"/>
    </row>
    <row r="420" spans="10:11" ht="12">
      <c r="J420" s="67"/>
      <c r="K420" s="68"/>
    </row>
    <row r="421" spans="10:11" ht="12">
      <c r="J421" s="67"/>
      <c r="K421" s="68"/>
    </row>
    <row r="422" spans="10:11" ht="12">
      <c r="J422" s="67"/>
      <c r="K422" s="68"/>
    </row>
    <row r="423" spans="10:11" ht="12">
      <c r="J423" s="67"/>
      <c r="K423" s="68"/>
    </row>
    <row r="424" spans="10:11" ht="12">
      <c r="J424" s="67"/>
      <c r="K424" s="68"/>
    </row>
    <row r="425" spans="10:11" ht="12">
      <c r="J425" s="67"/>
      <c r="K425" s="68"/>
    </row>
    <row r="426" spans="10:11" ht="12">
      <c r="J426" s="67"/>
      <c r="K426" s="68"/>
    </row>
    <row r="427" spans="10:11" ht="12">
      <c r="J427" s="67"/>
      <c r="K427" s="68"/>
    </row>
    <row r="428" spans="10:11" ht="12">
      <c r="J428" s="67"/>
      <c r="K428" s="68"/>
    </row>
    <row r="429" spans="10:11" ht="12">
      <c r="J429" s="67"/>
      <c r="K429" s="68"/>
    </row>
    <row r="430" spans="10:11" ht="12">
      <c r="J430" s="67"/>
      <c r="K430" s="68"/>
    </row>
    <row r="431" spans="10:11" ht="12">
      <c r="J431" s="67"/>
      <c r="K431" s="68"/>
    </row>
    <row r="432" spans="10:11" ht="12">
      <c r="J432" s="67"/>
      <c r="K432" s="68"/>
    </row>
    <row r="433" spans="10:11" ht="12">
      <c r="J433" s="67"/>
      <c r="K433" s="68"/>
    </row>
    <row r="434" spans="10:11" ht="12">
      <c r="J434" s="67"/>
      <c r="K434" s="68"/>
    </row>
    <row r="435" spans="10:11" ht="12">
      <c r="J435" s="67"/>
      <c r="K435" s="68"/>
    </row>
    <row r="436" spans="10:11" ht="12">
      <c r="J436" s="67"/>
      <c r="K436" s="68"/>
    </row>
    <row r="437" spans="10:11" ht="12">
      <c r="J437" s="67"/>
      <c r="K437" s="68"/>
    </row>
    <row r="438" spans="10:11" ht="12">
      <c r="J438" s="67"/>
      <c r="K438" s="68"/>
    </row>
    <row r="439" spans="10:11" ht="12">
      <c r="J439" s="67"/>
      <c r="K439" s="68"/>
    </row>
    <row r="440" spans="10:11" ht="12">
      <c r="J440" s="67"/>
      <c r="K440" s="68"/>
    </row>
    <row r="441" spans="10:11" ht="12">
      <c r="J441" s="67"/>
      <c r="K441" s="68"/>
    </row>
    <row r="442" spans="10:11" ht="12">
      <c r="J442" s="67"/>
      <c r="K442" s="68"/>
    </row>
    <row r="443" spans="10:11" ht="12">
      <c r="J443" s="67"/>
      <c r="K443" s="68"/>
    </row>
    <row r="444" spans="10:11" ht="12">
      <c r="J444" s="67"/>
      <c r="K444" s="68"/>
    </row>
    <row r="445" spans="10:11" ht="12">
      <c r="J445" s="67"/>
      <c r="K445" s="68"/>
    </row>
    <row r="446" spans="10:11" ht="12">
      <c r="J446" s="67"/>
      <c r="K446" s="68"/>
    </row>
    <row r="447" spans="10:11" ht="12">
      <c r="J447" s="67"/>
      <c r="K447" s="68"/>
    </row>
    <row r="448" spans="10:11" ht="12">
      <c r="J448" s="67"/>
      <c r="K448" s="68"/>
    </row>
    <row r="449" spans="10:11" ht="12">
      <c r="J449" s="67"/>
      <c r="K449" s="68"/>
    </row>
    <row r="450" spans="10:11" ht="12">
      <c r="J450" s="67"/>
      <c r="K450" s="68"/>
    </row>
    <row r="451" spans="10:11" ht="12">
      <c r="J451" s="67"/>
      <c r="K451" s="68"/>
    </row>
    <row r="452" spans="10:11" ht="12">
      <c r="J452" s="67"/>
      <c r="K452" s="68"/>
    </row>
    <row r="453" spans="10:11" ht="12">
      <c r="J453" s="67"/>
      <c r="K453" s="68"/>
    </row>
    <row r="454" spans="10:11" ht="12">
      <c r="J454" s="67"/>
      <c r="K454" s="68"/>
    </row>
    <row r="455" spans="10:11" ht="12">
      <c r="J455" s="67"/>
      <c r="K455" s="68"/>
    </row>
    <row r="456" spans="10:11" ht="12">
      <c r="J456" s="67"/>
      <c r="K456" s="68"/>
    </row>
    <row r="457" spans="10:11" ht="12">
      <c r="J457" s="67"/>
      <c r="K457" s="68"/>
    </row>
    <row r="458" spans="10:11" ht="12">
      <c r="J458" s="67"/>
      <c r="K458" s="68"/>
    </row>
    <row r="459" spans="10:11" ht="12">
      <c r="J459" s="67"/>
      <c r="K459" s="68"/>
    </row>
    <row r="460" spans="10:11" ht="12">
      <c r="J460" s="67"/>
      <c r="K460" s="68"/>
    </row>
    <row r="461" spans="10:11" ht="12">
      <c r="J461" s="67"/>
      <c r="K461" s="68"/>
    </row>
    <row r="462" spans="10:11" ht="12">
      <c r="J462" s="67"/>
      <c r="K462" s="68"/>
    </row>
    <row r="463" spans="10:11" ht="12">
      <c r="J463" s="67"/>
      <c r="K463" s="68"/>
    </row>
    <row r="464" spans="10:11" ht="12">
      <c r="J464" s="67"/>
      <c r="K464" s="68"/>
    </row>
    <row r="465" spans="10:11" ht="12">
      <c r="J465" s="67"/>
      <c r="K465" s="68"/>
    </row>
    <row r="466" spans="10:11" ht="12">
      <c r="J466" s="67"/>
      <c r="K466" s="68"/>
    </row>
    <row r="467" spans="10:11" ht="12">
      <c r="J467" s="67"/>
      <c r="K467" s="68"/>
    </row>
    <row r="468" spans="10:11" ht="12">
      <c r="J468" s="67"/>
      <c r="K468" s="68"/>
    </row>
    <row r="469" spans="10:11" ht="12">
      <c r="J469" s="67"/>
      <c r="K469" s="68"/>
    </row>
    <row r="470" spans="10:11" ht="12">
      <c r="J470" s="67"/>
      <c r="K470" s="68"/>
    </row>
    <row r="471" spans="10:11" ht="12">
      <c r="J471" s="67"/>
      <c r="K471" s="68"/>
    </row>
    <row r="472" spans="10:11" ht="12">
      <c r="J472" s="67"/>
      <c r="K472" s="68"/>
    </row>
    <row r="473" spans="10:11" ht="12">
      <c r="J473" s="67"/>
      <c r="K473" s="68"/>
    </row>
    <row r="474" spans="10:11" ht="12">
      <c r="J474" s="67"/>
      <c r="K474" s="68"/>
    </row>
    <row r="475" spans="10:11" ht="12">
      <c r="J475" s="67"/>
      <c r="K475" s="68"/>
    </row>
    <row r="476" spans="10:11" ht="12">
      <c r="J476" s="67"/>
      <c r="K476" s="68"/>
    </row>
    <row r="477" spans="10:11" ht="12">
      <c r="J477" s="67"/>
      <c r="K477" s="68"/>
    </row>
    <row r="478" spans="10:11" ht="12">
      <c r="J478" s="67"/>
      <c r="K478" s="68"/>
    </row>
    <row r="479" spans="10:11" ht="12">
      <c r="J479" s="67"/>
      <c r="K479" s="68"/>
    </row>
    <row r="480" spans="10:11" ht="12">
      <c r="J480" s="67"/>
      <c r="K480" s="68"/>
    </row>
    <row r="481" spans="10:11" ht="12">
      <c r="J481" s="67"/>
      <c r="K481" s="68"/>
    </row>
    <row r="482" spans="10:11" ht="12">
      <c r="J482" s="67"/>
      <c r="K482" s="68"/>
    </row>
    <row r="483" spans="10:11" ht="12">
      <c r="J483" s="67"/>
      <c r="K483" s="68"/>
    </row>
    <row r="484" spans="10:11" ht="12">
      <c r="J484" s="67"/>
      <c r="K484" s="68"/>
    </row>
    <row r="485" spans="10:11" ht="12">
      <c r="J485" s="67"/>
      <c r="K485" s="68"/>
    </row>
    <row r="486" spans="10:11" ht="12">
      <c r="J486" s="67"/>
      <c r="K486" s="68"/>
    </row>
    <row r="487" spans="10:11" ht="12">
      <c r="J487" s="67"/>
      <c r="K487" s="68"/>
    </row>
    <row r="488" spans="10:11" ht="12">
      <c r="J488" s="67"/>
      <c r="K488" s="68"/>
    </row>
    <row r="489" spans="10:11" ht="12">
      <c r="J489" s="67"/>
      <c r="K489" s="68"/>
    </row>
    <row r="490" spans="10:11" ht="12">
      <c r="J490" s="67"/>
      <c r="K490" s="68"/>
    </row>
    <row r="491" spans="10:11" ht="12">
      <c r="J491" s="67"/>
      <c r="K491" s="68"/>
    </row>
    <row r="492" spans="10:11" ht="12">
      <c r="J492" s="67"/>
      <c r="K492" s="68"/>
    </row>
    <row r="493" spans="10:11" ht="12">
      <c r="J493" s="67"/>
      <c r="K493" s="68"/>
    </row>
    <row r="494" spans="10:11" ht="12">
      <c r="J494" s="67"/>
      <c r="K494" s="68"/>
    </row>
    <row r="495" spans="10:11" ht="12">
      <c r="J495" s="67"/>
      <c r="K495" s="68"/>
    </row>
    <row r="496" spans="10:11" ht="12">
      <c r="J496" s="67"/>
      <c r="K496" s="68"/>
    </row>
    <row r="497" spans="10:11" ht="12">
      <c r="J497" s="67"/>
      <c r="K497" s="68"/>
    </row>
    <row r="498" spans="10:11" ht="12">
      <c r="J498" s="67"/>
      <c r="K498" s="68"/>
    </row>
    <row r="499" spans="10:11" ht="12">
      <c r="J499" s="67"/>
      <c r="K499" s="68"/>
    </row>
    <row r="500" spans="10:11" ht="12">
      <c r="J500" s="67"/>
      <c r="K500" s="68"/>
    </row>
    <row r="501" spans="10:11" ht="12">
      <c r="J501" s="67"/>
      <c r="K501" s="68"/>
    </row>
    <row r="502" spans="10:11" ht="12">
      <c r="J502" s="67"/>
      <c r="K502" s="68"/>
    </row>
    <row r="503" spans="10:11" ht="12">
      <c r="J503" s="67"/>
      <c r="K503" s="68"/>
    </row>
    <row r="504" spans="10:11" ht="12">
      <c r="J504" s="67"/>
      <c r="K504" s="68"/>
    </row>
    <row r="505" spans="10:11" ht="12">
      <c r="J505" s="67"/>
      <c r="K505" s="68"/>
    </row>
    <row r="506" spans="10:11" ht="12">
      <c r="J506" s="67"/>
      <c r="K506" s="68"/>
    </row>
    <row r="507" spans="10:11" ht="12">
      <c r="J507" s="67"/>
      <c r="K507" s="68"/>
    </row>
    <row r="508" spans="10:11" ht="12">
      <c r="J508" s="67"/>
      <c r="K508" s="68"/>
    </row>
    <row r="509" spans="10:11" ht="12">
      <c r="J509" s="67"/>
      <c r="K509" s="68"/>
    </row>
    <row r="510" spans="10:11" ht="12">
      <c r="J510" s="67"/>
      <c r="K510" s="68"/>
    </row>
    <row r="511" spans="10:11" ht="12">
      <c r="J511" s="67"/>
      <c r="K511" s="68"/>
    </row>
    <row r="512" spans="10:11" ht="12">
      <c r="J512" s="67"/>
      <c r="K512" s="68"/>
    </row>
    <row r="513" spans="10:11" ht="12">
      <c r="J513" s="67"/>
      <c r="K513" s="68"/>
    </row>
    <row r="514" spans="10:11" ht="12">
      <c r="J514" s="67"/>
      <c r="K514" s="68"/>
    </row>
    <row r="515" spans="10:11" ht="12">
      <c r="J515" s="67"/>
      <c r="K515" s="68"/>
    </row>
    <row r="516" spans="10:11" ht="12">
      <c r="J516" s="67"/>
      <c r="K516" s="68"/>
    </row>
    <row r="517" spans="10:11" ht="12">
      <c r="J517" s="67"/>
      <c r="K517" s="68"/>
    </row>
    <row r="518" spans="10:11" ht="12">
      <c r="J518" s="67"/>
      <c r="K518" s="68"/>
    </row>
    <row r="519" spans="10:11" ht="12">
      <c r="J519" s="67"/>
      <c r="K519" s="68"/>
    </row>
    <row r="520" spans="10:11" ht="12">
      <c r="J520" s="67"/>
      <c r="K520" s="68"/>
    </row>
    <row r="521" spans="10:11" ht="12">
      <c r="J521" s="67"/>
      <c r="K521" s="68"/>
    </row>
    <row r="522" spans="10:11" ht="12">
      <c r="J522" s="67"/>
      <c r="K522" s="68"/>
    </row>
    <row r="523" spans="10:11" ht="12">
      <c r="J523" s="67"/>
      <c r="K523" s="68"/>
    </row>
    <row r="524" spans="10:11" ht="12">
      <c r="J524" s="67"/>
      <c r="K524" s="68"/>
    </row>
    <row r="525" spans="10:11" ht="12">
      <c r="J525" s="67"/>
      <c r="K525" s="68"/>
    </row>
    <row r="526" spans="10:11" ht="12">
      <c r="J526" s="67"/>
      <c r="K526" s="68"/>
    </row>
    <row r="527" spans="10:11" ht="12">
      <c r="J527" s="67"/>
      <c r="K527" s="68"/>
    </row>
    <row r="528" spans="10:11" ht="12">
      <c r="J528" s="67"/>
      <c r="K528" s="68"/>
    </row>
    <row r="529" spans="10:11" ht="12">
      <c r="J529" s="67"/>
      <c r="K529" s="68"/>
    </row>
    <row r="530" spans="10:11" ht="12">
      <c r="J530" s="67"/>
      <c r="K530" s="68"/>
    </row>
    <row r="531" spans="10:11" ht="12">
      <c r="J531" s="67"/>
      <c r="K531" s="68"/>
    </row>
    <row r="532" spans="10:11" ht="12">
      <c r="J532" s="67"/>
      <c r="K532" s="68"/>
    </row>
    <row r="533" spans="10:11" ht="12">
      <c r="J533" s="67"/>
      <c r="K533" s="68"/>
    </row>
    <row r="534" spans="10:11" ht="12">
      <c r="J534" s="67"/>
      <c r="K534" s="68"/>
    </row>
    <row r="535" spans="10:11" ht="12">
      <c r="J535" s="67"/>
      <c r="K535" s="68"/>
    </row>
    <row r="536" spans="10:11" ht="12">
      <c r="J536" s="67"/>
      <c r="K536" s="68"/>
    </row>
    <row r="537" spans="10:11" ht="12">
      <c r="J537" s="67"/>
      <c r="K537" s="68"/>
    </row>
    <row r="538" spans="10:11" ht="12">
      <c r="J538" s="67"/>
      <c r="K538" s="68"/>
    </row>
    <row r="539" spans="10:11" ht="12">
      <c r="J539" s="67"/>
      <c r="K539" s="68"/>
    </row>
    <row r="540" spans="10:11" ht="12">
      <c r="J540" s="67"/>
      <c r="K540" s="68"/>
    </row>
    <row r="541" spans="10:11" ht="12">
      <c r="J541" s="67"/>
      <c r="K541" s="68"/>
    </row>
    <row r="542" spans="10:11" ht="12">
      <c r="J542" s="67"/>
      <c r="K542" s="68"/>
    </row>
    <row r="543" spans="10:11" ht="12">
      <c r="J543" s="67"/>
      <c r="K543" s="68"/>
    </row>
    <row r="544" spans="10:11" ht="12">
      <c r="J544" s="67"/>
      <c r="K544" s="68"/>
    </row>
    <row r="545" spans="10:11" ht="12">
      <c r="J545" s="67"/>
      <c r="K545" s="68"/>
    </row>
    <row r="546" spans="10:11" ht="12">
      <c r="J546" s="67"/>
      <c r="K546" s="68"/>
    </row>
    <row r="547" spans="10:11" ht="12">
      <c r="J547" s="67"/>
      <c r="K547" s="68"/>
    </row>
    <row r="548" spans="10:11" ht="12">
      <c r="J548" s="67"/>
      <c r="K548" s="68"/>
    </row>
    <row r="549" spans="10:11" ht="12">
      <c r="J549" s="67"/>
      <c r="K549" s="68"/>
    </row>
    <row r="550" spans="10:11" ht="12">
      <c r="J550" s="67"/>
      <c r="K550" s="68"/>
    </row>
    <row r="551" spans="10:11" ht="12">
      <c r="J551" s="67"/>
      <c r="K551" s="68"/>
    </row>
    <row r="552" spans="10:11" ht="12">
      <c r="J552" s="67"/>
      <c r="K552" s="68"/>
    </row>
    <row r="553" spans="10:11" ht="12">
      <c r="J553" s="67"/>
      <c r="K553" s="68"/>
    </row>
    <row r="554" spans="10:11" ht="12">
      <c r="J554" s="67"/>
      <c r="K554" s="68"/>
    </row>
    <row r="555" spans="10:11" ht="12">
      <c r="J555" s="67"/>
      <c r="K555" s="68"/>
    </row>
    <row r="556" spans="10:11" ht="12">
      <c r="J556" s="67"/>
      <c r="K556" s="68"/>
    </row>
    <row r="557" spans="10:11" ht="12">
      <c r="J557" s="67"/>
      <c r="K557" s="68"/>
    </row>
    <row r="558" spans="10:11" ht="12">
      <c r="J558" s="67"/>
      <c r="K558" s="68"/>
    </row>
    <row r="559" spans="10:11" ht="12">
      <c r="J559" s="67"/>
      <c r="K559" s="68"/>
    </row>
    <row r="560" spans="10:11" ht="12">
      <c r="J560" s="67"/>
      <c r="K560" s="68"/>
    </row>
    <row r="561" spans="10:11" ht="12">
      <c r="J561" s="67"/>
      <c r="K561" s="68"/>
    </row>
    <row r="562" spans="10:11" ht="12">
      <c r="J562" s="67"/>
      <c r="K562" s="68"/>
    </row>
    <row r="563" spans="10:11" ht="12">
      <c r="J563" s="67"/>
      <c r="K563" s="68"/>
    </row>
    <row r="564" spans="10:11" ht="12">
      <c r="J564" s="67"/>
      <c r="K564" s="68"/>
    </row>
    <row r="565" spans="10:11" ht="12">
      <c r="J565" s="67"/>
      <c r="K565" s="68"/>
    </row>
    <row r="566" spans="10:11" ht="12">
      <c r="J566" s="67"/>
      <c r="K566" s="68"/>
    </row>
    <row r="567" spans="10:11" ht="12">
      <c r="J567" s="67"/>
      <c r="K567" s="68"/>
    </row>
    <row r="568" spans="10:11" ht="12">
      <c r="J568" s="67"/>
      <c r="K568" s="68"/>
    </row>
    <row r="569" spans="10:11" ht="12">
      <c r="J569" s="67"/>
      <c r="K569" s="68"/>
    </row>
    <row r="570" spans="10:11" ht="12">
      <c r="J570" s="67"/>
      <c r="K570" s="68"/>
    </row>
    <row r="571" spans="10:11" ht="12">
      <c r="J571" s="67"/>
      <c r="K571" s="68"/>
    </row>
    <row r="572" spans="10:11" ht="12">
      <c r="J572" s="67"/>
      <c r="K572" s="68"/>
    </row>
    <row r="573" spans="10:11" ht="12">
      <c r="J573" s="67"/>
      <c r="K573" s="68"/>
    </row>
    <row r="574" spans="10:11" ht="12">
      <c r="J574" s="67"/>
      <c r="K574" s="68"/>
    </row>
    <row r="575" spans="10:11" ht="12">
      <c r="J575" s="67"/>
      <c r="K575" s="68"/>
    </row>
    <row r="576" spans="10:11" ht="12">
      <c r="J576" s="67"/>
      <c r="K576" s="68"/>
    </row>
    <row r="577" spans="10:11" ht="12">
      <c r="J577" s="67"/>
      <c r="K577" s="68"/>
    </row>
    <row r="578" spans="10:11" ht="12">
      <c r="J578" s="67"/>
      <c r="K578" s="68"/>
    </row>
    <row r="579" spans="10:11" ht="12">
      <c r="J579" s="67"/>
      <c r="K579" s="68"/>
    </row>
    <row r="580" spans="10:11" ht="12">
      <c r="J580" s="67"/>
      <c r="K580" s="68"/>
    </row>
    <row r="581" spans="10:11" ht="12">
      <c r="J581" s="67"/>
      <c r="K581" s="68"/>
    </row>
    <row r="582" spans="10:11" ht="12">
      <c r="J582" s="67"/>
      <c r="K582" s="68"/>
    </row>
    <row r="583" spans="10:11" ht="12">
      <c r="J583" s="67"/>
      <c r="K583" s="68"/>
    </row>
    <row r="584" spans="10:11" ht="12">
      <c r="J584" s="67"/>
      <c r="K584" s="68"/>
    </row>
    <row r="585" spans="10:11" ht="12">
      <c r="J585" s="67"/>
      <c r="K585" s="68"/>
    </row>
    <row r="586" spans="10:11" ht="12">
      <c r="J586" s="67"/>
      <c r="K586" s="68"/>
    </row>
    <row r="587" spans="10:11" ht="12">
      <c r="J587" s="67"/>
      <c r="K587" s="68"/>
    </row>
    <row r="588" spans="10:11" ht="12">
      <c r="J588" s="67"/>
      <c r="K588" s="68"/>
    </row>
    <row r="589" spans="10:11" ht="12">
      <c r="J589" s="67"/>
      <c r="K589" s="68"/>
    </row>
    <row r="590" spans="10:11" ht="12">
      <c r="J590" s="67"/>
      <c r="K590" s="68"/>
    </row>
    <row r="591" spans="10:11" ht="12">
      <c r="J591" s="67"/>
      <c r="K591" s="68"/>
    </row>
    <row r="592" spans="10:11" ht="12">
      <c r="J592" s="67"/>
      <c r="K592" s="68"/>
    </row>
    <row r="593" spans="10:11" ht="12">
      <c r="J593" s="67"/>
      <c r="K593" s="68"/>
    </row>
    <row r="594" spans="10:11" ht="12">
      <c r="J594" s="67"/>
      <c r="K594" s="68"/>
    </row>
    <row r="595" spans="10:11" ht="12">
      <c r="J595" s="67"/>
      <c r="K595" s="68"/>
    </row>
    <row r="596" spans="10:11" ht="12">
      <c r="J596" s="67"/>
      <c r="K596" s="68"/>
    </row>
    <row r="597" spans="10:11" ht="12">
      <c r="J597" s="67"/>
      <c r="K597" s="68"/>
    </row>
    <row r="598" spans="10:11" ht="12">
      <c r="J598" s="67"/>
      <c r="K598" s="68"/>
    </row>
    <row r="599" spans="10:11" ht="12">
      <c r="J599" s="67"/>
      <c r="K599" s="68"/>
    </row>
    <row r="600" spans="10:11" ht="12">
      <c r="J600" s="67"/>
      <c r="K600" s="68"/>
    </row>
    <row r="601" spans="10:11" ht="12">
      <c r="J601" s="67"/>
      <c r="K601" s="68"/>
    </row>
    <row r="602" spans="10:11" ht="12">
      <c r="J602" s="67"/>
      <c r="K602" s="68"/>
    </row>
    <row r="603" spans="10:11" ht="12">
      <c r="J603" s="67"/>
      <c r="K603" s="68"/>
    </row>
    <row r="604" spans="10:11" ht="12">
      <c r="J604" s="67"/>
      <c r="K604" s="68"/>
    </row>
    <row r="605" spans="10:11" ht="12">
      <c r="J605" s="67"/>
      <c r="K605" s="68"/>
    </row>
    <row r="606" spans="10:11" ht="12">
      <c r="J606" s="67"/>
      <c r="K606" s="68"/>
    </row>
    <row r="607" spans="10:11" ht="12">
      <c r="J607" s="67"/>
      <c r="K607" s="68"/>
    </row>
    <row r="608" spans="10:11" ht="12">
      <c r="J608" s="67"/>
      <c r="K608" s="68"/>
    </row>
    <row r="609" spans="10:11" ht="12">
      <c r="J609" s="67"/>
      <c r="K609" s="68"/>
    </row>
    <row r="610" spans="10:11" ht="12">
      <c r="J610" s="67"/>
      <c r="K610" s="68"/>
    </row>
    <row r="611" spans="10:11" ht="12">
      <c r="J611" s="67"/>
      <c r="K611" s="68"/>
    </row>
    <row r="612" spans="10:11" ht="12">
      <c r="J612" s="67"/>
      <c r="K612" s="68"/>
    </row>
    <row r="613" spans="10:11" ht="12">
      <c r="J613" s="67"/>
      <c r="K613" s="68"/>
    </row>
    <row r="614" spans="10:11" ht="12">
      <c r="J614" s="67"/>
      <c r="K614" s="68"/>
    </row>
    <row r="615" spans="10:11" ht="12">
      <c r="J615" s="67"/>
      <c r="K615" s="68"/>
    </row>
    <row r="616" spans="10:11" ht="12">
      <c r="J616" s="67"/>
      <c r="K616" s="68"/>
    </row>
    <row r="617" spans="10:11" ht="12">
      <c r="J617" s="67"/>
      <c r="K617" s="68"/>
    </row>
    <row r="618" spans="10:11" ht="12">
      <c r="J618" s="67"/>
      <c r="K618" s="68"/>
    </row>
    <row r="619" spans="10:11" ht="12">
      <c r="J619" s="67"/>
      <c r="K619" s="68"/>
    </row>
    <row r="620" spans="10:11" ht="12">
      <c r="J620" s="67"/>
      <c r="K620" s="68"/>
    </row>
    <row r="621" spans="10:11" ht="12">
      <c r="J621" s="67"/>
      <c r="K621" s="68"/>
    </row>
    <row r="622" spans="10:11" ht="12">
      <c r="J622" s="67"/>
      <c r="K622" s="68"/>
    </row>
    <row r="623" spans="10:11" ht="12">
      <c r="J623" s="67"/>
      <c r="K623" s="68"/>
    </row>
    <row r="624" spans="10:11" ht="12">
      <c r="J624" s="67"/>
      <c r="K624" s="68"/>
    </row>
    <row r="625" spans="10:11" ht="12">
      <c r="J625" s="67"/>
      <c r="K625" s="68"/>
    </row>
    <row r="626" spans="10:11" ht="12">
      <c r="J626" s="67"/>
      <c r="K626" s="68"/>
    </row>
    <row r="627" spans="10:11" ht="12">
      <c r="J627" s="67"/>
      <c r="K627" s="68"/>
    </row>
    <row r="628" spans="10:11" ht="12">
      <c r="J628" s="67"/>
      <c r="K628" s="68"/>
    </row>
    <row r="629" spans="10:11" ht="12">
      <c r="J629" s="67"/>
      <c r="K629" s="68"/>
    </row>
    <row r="630" spans="10:11" ht="12">
      <c r="J630" s="67"/>
      <c r="K630" s="68"/>
    </row>
    <row r="631" spans="10:11" ht="12">
      <c r="J631" s="67"/>
      <c r="K631" s="68"/>
    </row>
    <row r="632" spans="10:11" ht="12">
      <c r="J632" s="67"/>
      <c r="K632" s="68"/>
    </row>
    <row r="633" spans="10:11" ht="12">
      <c r="J633" s="67"/>
      <c r="K633" s="68"/>
    </row>
    <row r="634" spans="10:11" ht="12">
      <c r="J634" s="67"/>
      <c r="K634" s="68"/>
    </row>
    <row r="635" spans="10:11" ht="12">
      <c r="J635" s="67"/>
      <c r="K635" s="68"/>
    </row>
    <row r="636" spans="10:11" ht="12">
      <c r="J636" s="67"/>
      <c r="K636" s="68"/>
    </row>
    <row r="637" spans="10:11" ht="12">
      <c r="J637" s="67"/>
      <c r="K637" s="68"/>
    </row>
    <row r="638" spans="10:11" ht="12">
      <c r="J638" s="67"/>
      <c r="K638" s="68"/>
    </row>
    <row r="639" spans="10:11" ht="12">
      <c r="J639" s="67"/>
      <c r="K639" s="68"/>
    </row>
    <row r="640" spans="10:11" ht="12">
      <c r="J640" s="67"/>
      <c r="K640" s="68"/>
    </row>
    <row r="641" spans="10:11" ht="12">
      <c r="J641" s="67"/>
      <c r="K641" s="68"/>
    </row>
    <row r="642" spans="10:11" ht="12">
      <c r="J642" s="67"/>
      <c r="K642" s="68"/>
    </row>
    <row r="643" spans="10:11" ht="12">
      <c r="J643" s="67"/>
      <c r="K643" s="68"/>
    </row>
    <row r="644" spans="10:11" ht="12">
      <c r="J644" s="67"/>
      <c r="K644" s="68"/>
    </row>
    <row r="645" spans="10:11" ht="12">
      <c r="J645" s="67"/>
      <c r="K645" s="68"/>
    </row>
    <row r="646" spans="10:11" ht="12">
      <c r="J646" s="67"/>
      <c r="K646" s="68"/>
    </row>
    <row r="647" spans="10:11" ht="12">
      <c r="J647" s="67"/>
      <c r="K647" s="68"/>
    </row>
    <row r="648" spans="10:11" ht="12">
      <c r="J648" s="67"/>
      <c r="K648" s="68"/>
    </row>
    <row r="649" spans="10:11" ht="12">
      <c r="J649" s="67"/>
      <c r="K649" s="68"/>
    </row>
    <row r="650" spans="10:11" ht="12">
      <c r="J650" s="67"/>
      <c r="K650" s="68"/>
    </row>
    <row r="651" spans="10:11" ht="12">
      <c r="J651" s="67"/>
      <c r="K651" s="68"/>
    </row>
    <row r="652" spans="10:11" ht="12">
      <c r="J652" s="67"/>
      <c r="K652" s="68"/>
    </row>
    <row r="653" spans="10:11" ht="12">
      <c r="J653" s="67"/>
      <c r="K653" s="68"/>
    </row>
    <row r="654" spans="10:11" ht="12">
      <c r="J654" s="67"/>
      <c r="K654" s="68"/>
    </row>
    <row r="655" spans="10:11" ht="12">
      <c r="J655" s="67"/>
      <c r="K655" s="68"/>
    </row>
    <row r="656" spans="10:11" ht="12">
      <c r="J656" s="67"/>
      <c r="K656" s="68"/>
    </row>
    <row r="657" spans="10:11" ht="12">
      <c r="J657" s="67"/>
      <c r="K657" s="68"/>
    </row>
    <row r="658" spans="10:11" ht="12">
      <c r="J658" s="67"/>
      <c r="K658" s="68"/>
    </row>
    <row r="659" spans="10:11" ht="12">
      <c r="J659" s="67"/>
      <c r="K659" s="68"/>
    </row>
    <row r="660" spans="10:11" ht="12">
      <c r="J660" s="67"/>
      <c r="K660" s="68"/>
    </row>
    <row r="661" spans="10:11" ht="12">
      <c r="J661" s="67"/>
      <c r="K661" s="68"/>
    </row>
    <row r="662" spans="10:11" ht="12">
      <c r="J662" s="67"/>
      <c r="K662" s="68"/>
    </row>
    <row r="663" spans="10:11" ht="12">
      <c r="J663" s="67"/>
      <c r="K663" s="68"/>
    </row>
    <row r="664" spans="10:11" ht="12">
      <c r="J664" s="67"/>
      <c r="K664" s="68"/>
    </row>
    <row r="665" spans="10:11" ht="12">
      <c r="J665" s="67"/>
      <c r="K665" s="68"/>
    </row>
    <row r="666" spans="10:11" ht="12">
      <c r="J666" s="67"/>
      <c r="K666" s="68"/>
    </row>
    <row r="667" spans="10:11" ht="12">
      <c r="J667" s="67"/>
      <c r="K667" s="68"/>
    </row>
    <row r="668" spans="10:11" ht="12">
      <c r="J668" s="67"/>
      <c r="K668" s="68"/>
    </row>
    <row r="669" spans="10:11" ht="12">
      <c r="J669" s="67"/>
      <c r="K669" s="68"/>
    </row>
    <row r="670" spans="10:11" ht="12">
      <c r="J670" s="67"/>
      <c r="K670" s="68"/>
    </row>
    <row r="671" spans="10:11" ht="12">
      <c r="J671" s="67"/>
      <c r="K671" s="68"/>
    </row>
    <row r="672" spans="10:11" ht="12">
      <c r="J672" s="67"/>
      <c r="K672" s="68"/>
    </row>
    <row r="673" spans="10:11" ht="12">
      <c r="J673" s="67"/>
      <c r="K673" s="68"/>
    </row>
    <row r="674" spans="10:11" ht="12">
      <c r="J674" s="67"/>
      <c r="K674" s="68"/>
    </row>
  </sheetData>
  <sheetProtection/>
  <printOptions/>
  <pageMargins left="0.4" right="0.42" top="0.46" bottom="0.19" header="0.42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Kateřina Synková</cp:lastModifiedBy>
  <cp:lastPrinted>2013-06-20T14:16:02Z</cp:lastPrinted>
  <dcterms:created xsi:type="dcterms:W3CDTF">2013-02-27T07:02:28Z</dcterms:created>
  <dcterms:modified xsi:type="dcterms:W3CDTF">2013-06-20T14:25:19Z</dcterms:modified>
  <cp:category/>
  <cp:version/>
  <cp:contentType/>
  <cp:contentStatus/>
</cp:coreProperties>
</file>